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支出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<sst xmlns="http://schemas.openxmlformats.org/spreadsheetml/2006/main" count="1177" uniqueCount="433">
  <si>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</si>
  <si>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</si>
  <si>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</si>
  <si>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</si>
  <si>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</si>
  <si>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</si>
  <si>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</si>
  <si>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</si>
  <si>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</si>
  <si>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</si>
  <si>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</si>
  <si>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</si>
  <si>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</si>
  <si>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</si>
  <si>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</si>
  <si>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</si>
  <si>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</si>
  <si>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</si>
  <si>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</si>
  <si>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</si>
  <si>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</si>
  <si>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</si>
  <si>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</si>
  <si>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</si>
  <si>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</si>
  <si>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</si>
  <si>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</si>
  <si>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</si>
  <si>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</si>
  <si>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</si>
  <si>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</si>
  <si>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</si>
  <si>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</si>
  <si>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</si>
  <si>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</si>
  <si>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</si>
  <si>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</si>
  <si>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</si>
  <si>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</si>
  <si>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</si>
  <si>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</si>
  <si>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</si>
  <si>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</si>
  <si>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</si>
  <si>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</si>
  <si>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131031</t>
  </si>
  <si>
    <t>云南省卫生健康人才交流中心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</si>
  <si>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</si>
  <si>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</si>
  <si>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</si>
  <si>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</si>
  <si>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</si>
  <si>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</si>
  <si>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</si>
  <si>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</si>
  <si>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</si>
  <si>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</si>
  <si>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</si>
  <si>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</si>
  <si>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</si>
  <si>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</si>
  <si>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</si>
  <si>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</si>
  <si>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</si>
  <si>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</si>
  <si>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</si>
  <si>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</si>
  <si>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</si>
  <si>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</si>
  <si>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</si>
  <si>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</si>
  <si>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</si>
  <si>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</si>
  <si>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</si>
  <si>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</si>
  <si>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</si>
  <si>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</si>
  <si>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2100407</t>
  </si>
  <si>
    <t>其他专业公共卫生机构</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</si>
  <si>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</si>
  <si>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</si>
  <si>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</si>
  <si>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</si>
  <si>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</si>
  <si>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</si>
  <si>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</si>
  <si>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</si>
  <si>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</si>
  <si>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</si>
  <si>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</si>
  <si>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</si>
  <si>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</si>
  <si>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</si>
  <si>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</si>
  <si>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</si>
  <si>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</si>
  <si>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</si>
  <si>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</si>
  <si>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</si>
  <si>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</si>
  <si>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</si>
  <si>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</si>
  <si>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</si>
  <si>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</si>
  <si>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</si>
  <si>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</si>
  <si>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</si>
  <si>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</si>
  <si>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</si>
  <si>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</si>
  <si>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</si>
  <si>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</si>
  <si>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</si>
  <si>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</si>
  <si>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</si>
  <si>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</si>
  <si>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</si>
  <si>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</si>
  <si>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</si>
  <si>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</si>
  <si>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</si>
  <si>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</si>
  <si>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</si>
  <si>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</si>
  <si>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</si>
  <si>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</si>
  <si>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</si>
  <si>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</si>
  <si>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注：云南省卫生健康人才交流中心不涉及一般公共预算“三公”经费支出。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</si>
  <si>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</si>
  <si>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</si>
  <si>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</si>
  <si>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</si>
  <si>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</si>
  <si>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</si>
  <si>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</si>
  <si>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</si>
  <si>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</si>
  <si>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</si>
  <si>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</si>
  <si>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</si>
  <si>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</si>
  <si>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</si>
  <si>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</si>
  <si>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</si>
  <si>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</si>
  <si>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530000210000000022359</t>
  </si>
  <si>
    <t>事业人员支出工资</t>
  </si>
  <si>
    <t>30101</t>
  </si>
  <si>
    <t>基本工资</t>
  </si>
  <si>
    <t>30102</t>
  </si>
  <si>
    <t>津贴补贴</t>
  </si>
  <si>
    <t>30103</t>
  </si>
  <si>
    <t>奖金</t>
  </si>
  <si>
    <t>30107</t>
  </si>
  <si>
    <t>绩效工资</t>
  </si>
  <si>
    <t>530000210000000022360</t>
  </si>
  <si>
    <t>社会保障缴费</t>
  </si>
  <si>
    <t>30108</t>
  </si>
  <si>
    <t>机关事业单位基本养老保险缴费</t>
  </si>
  <si>
    <t>30112</t>
  </si>
  <si>
    <t>其他社会保障缴费</t>
  </si>
  <si>
    <t>30110</t>
  </si>
  <si>
    <t>职工基本医疗保险缴费</t>
  </si>
  <si>
    <t>30111</t>
  </si>
  <si>
    <t>公务员医疗补助缴费</t>
  </si>
  <si>
    <t>530000210000000022361</t>
  </si>
  <si>
    <t>社会保障缴费（职业年金单位缴费）</t>
  </si>
  <si>
    <t>30109</t>
  </si>
  <si>
    <t>职业年金缴费</t>
  </si>
  <si>
    <t>530000210000000022362</t>
  </si>
  <si>
    <t>30113</t>
  </si>
  <si>
    <t>530000210000000022371</t>
  </si>
  <si>
    <t>30217</t>
  </si>
  <si>
    <t>530000210000000022374</t>
  </si>
  <si>
    <t>工会经费</t>
  </si>
  <si>
    <t>30228</t>
  </si>
  <si>
    <t>530000210000000022376</t>
  </si>
  <si>
    <t>一般公用经费</t>
  </si>
  <si>
    <t>30299</t>
  </si>
  <si>
    <t>其他商品和服务支出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</si>
  <si>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</si>
  <si>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</si>
  <si>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</si>
  <si>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</si>
  <si>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</si>
  <si>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</si>
  <si>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</si>
  <si>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</si>
  <si>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</si>
  <si>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</si>
  <si>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</si>
  <si>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</si>
  <si>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</si>
  <si>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</si>
  <si>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</si>
  <si>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</si>
  <si>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</si>
  <si>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</si>
  <si>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</si>
  <si>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</si>
  <si>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</si>
  <si>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</si>
  <si>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</si>
  <si>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</si>
  <si>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30227</t>
  </si>
  <si>
    <t>委托业务费</t>
  </si>
  <si>
    <t>30229</t>
  </si>
  <si>
    <t>福利费</t>
  </si>
  <si>
    <t>30239</t>
  </si>
  <si>
    <t>其他交通费用</t>
  </si>
  <si>
    <t>30240</t>
  </si>
  <si>
    <t>税金及附加费用</t>
  </si>
  <si>
    <t>31007</t>
  </si>
  <si>
    <t>信息网络及软件购置更新</t>
  </si>
  <si>
    <t>530000231100001035053</t>
  </si>
  <si>
    <t>省卫生人才中心人员支出补助经费</t>
  </si>
  <si>
    <t>530000231100001102278</t>
  </si>
  <si>
    <t>省卫生人才中心人员社保支出补助经费</t>
  </si>
  <si>
    <t>530000231100001102390</t>
  </si>
  <si>
    <t>省卫生人才中心住房公积金支出补助经费</t>
  </si>
  <si>
    <t>预算05-1表</t>
  </si>
  <si>
    <t>2025年部门项目支出预算表</t>
  </si>
  <si>
    <t>项目分类</t>
  </si>
  <si>
    <t>项目单位</t>
  </si>
  <si>
    <t>本年拨款</t>
  </si>
  <si>
    <t>其中：本次下达</t>
  </si>
  <si>
    <t>其他人员支出</t>
  </si>
  <si>
    <t>民生类</t>
  </si>
  <si>
    <t>530000231100001094638</t>
  </si>
  <si>
    <t>30199</t>
  </si>
  <si>
    <t>其他工资福利支出</t>
  </si>
  <si>
    <t>省卫生人才中心考试考务费专项资金</t>
  </si>
  <si>
    <t>事业发展类</t>
  </si>
  <si>
    <t>530000200000000007953</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</si>
  <si>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</si>
  <si>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</si>
  <si>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</si>
  <si>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</si>
  <si>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</si>
  <si>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</si>
  <si>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</si>
  <si>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</si>
  <si>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</si>
  <si>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</si>
  <si>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</si>
  <si>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</si>
  <si>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</si>
  <si>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</si>
  <si>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省卫生人才中心考试考务费专项资金</t>
  </si>
  <si>
    <t xml:space="preserve">
2025年项目目标明确,按照国家卫健委和省卫健委工作计划和要求，严格按照工作规程开展项目,按质按量完成卫生系统各类考试工作任务。按近年考试各项统计数据及相关依据详细制定了各类绩效指标，如产出指标中的数量指标，对卫考、护考报名人数、参加系统管理员培训考核的人数，公招考人数，医师资格考试人数，医考实践技能考试考官培训考核人数做了量化；质量指标主要从卫考、护考系统管理员培训合格率，当年非正常开考人数占参考总人数比率，医考实践技能考试当年参加考官培训考核合格率，医考综合笔试当年非正常开考的人数占参考总人数比例，做到项目按质、按量、按时完成进行考核，其中时效指标规定了公招考工作完成时间，按时完成公招考考生报名资格审核。满意度指标是卫护考，医考，公招考考试安全检查满意度，卫护考，医考，公招考考试服务医疗保障满意度等指标。2025年项目增加了住院医师规范化培训考核、民族医(傣医）医师资格考试、医师定考、中医高层次人才调研工作内容，相应设置绩效目标。到各项指标力争100%完成，各项绩效指标的制定完成，是为科学高效保障预算项目完成，为未来单位预算做好科学计划，更好的服务卫生系统人才，为卫生健康事业发展做出贡献。</t>
  </si>
  <si>
    <t>产出指标</t>
  </si>
  <si>
    <t>数量指标</t>
  </si>
  <si>
    <t>卫考报名人数</t>
  </si>
  <si>
    <t>&gt;=</t>
  </si>
  <si>
    <t>75000</t>
  </si>
  <si>
    <t>人</t>
  </si>
  <si>
    <t>定量指标</t>
  </si>
  <si>
    <t>卫生专业技术资格考试报名人数</t>
  </si>
  <si>
    <t>2025年项目目标明确,按照国家卫健委和省卫健委工作计划和要求，严格按照工作规程开展项目,按质按量完成卫生系统各类考试工作任务。按近年考试各项统计数据及相关依据详细制定了各类绩效指标，如产出指标中的数量指标，对卫考、护考报名人数、参加系统管理员培训考核的人数，公招考人数，医师资格考试人数，医考实践技能考试考官培训考核人数做了量化；质量指标主要从卫考、护考系统管理员培训合格率，当年非正常开考人数占参考总人数比率，医考实践技能考试当年参加考官培训考核合格率，医考综合笔试当年非正常开考的人数占参考总人数比例，做到项目按质、按量、按时完成进行考核，其中时效指标规定了公招考工作完成时间，按时完成公招考考生报名资格审核。满意度指标是卫护考，医考，公招考考试安全检查满意度，卫护考，医考，公招考考试服务医疗保障满意度等指标。2025年项目增加了住院医师规范化培训考核、民族医(傣医）医师资格考试、医师定考、中医高层次人才调研工作内容，相应设置绩效目标。到各项指标力争100%完成，各项绩效指标的制定完成，是为科学高效保障预算项目完成，为未来单位预算做好科学计划，更好的服务卫生系统人才，为卫生健康事业发展做出贡献。</t>
  </si>
  <si>
    <t>护考报名人数</t>
  </si>
  <si>
    <t>28000</t>
  </si>
  <si>
    <t>护士执业资格考试报名人数</t>
  </si>
  <si>
    <t>卫护考当年参加系统管理员培训考核人数</t>
  </si>
  <si>
    <t>200</t>
  </si>
  <si>
    <t>卫生专业技术资格考、护士执业资格考参加培训考核系统管理员人数</t>
  </si>
  <si>
    <t>医考实践技能考试审核通过人数</t>
  </si>
  <si>
    <t>30000</t>
  </si>
  <si>
    <t>医师资格考试实践技能考试实际报名人数</t>
  </si>
  <si>
    <t>公招考报考审核通过人数</t>
  </si>
  <si>
    <t>2000</t>
  </si>
  <si>
    <t>卫生系统事业单位公开招聘考试参加报名人数</t>
  </si>
  <si>
    <t>住院医师规范化培训和助理全科医师培训基地评估个数</t>
  </si>
  <si>
    <t>10</t>
  </si>
  <si>
    <t>个</t>
  </si>
  <si>
    <t>住院医师规范化培训和助理全科医师培训基地技能大赛参加个数</t>
  </si>
  <si>
    <t>省外中医高层次人才培养政策调研次数</t>
  </si>
  <si>
    <t>次</t>
  </si>
  <si>
    <t>调研省外中医药高层次人才培养政策</t>
  </si>
  <si>
    <t>通过调研完善或修订省内中医药高层次人才队伍培养政策二条</t>
  </si>
  <si>
    <t>条</t>
  </si>
  <si>
    <t>通过调研省外，完善或修订省内中医药人才培养政策二条</t>
  </si>
  <si>
    <t>质量指标</t>
  </si>
  <si>
    <t>医考当年非正常开考的人数占参考总人数比例</t>
  </si>
  <si>
    <t>&lt;=</t>
  </si>
  <si>
    <t>20</t>
  </si>
  <si>
    <t>%</t>
  </si>
  <si>
    <t>医师资格考试当年非正常（断电、断网等）开考的人数占参考总人数比例</t>
  </si>
  <si>
    <t>卫护考当年系统管理员考核合格率</t>
  </si>
  <si>
    <t>70</t>
  </si>
  <si>
    <t>卫护考当年参加系统管理员考核的合格率=合格人数/参考人数</t>
  </si>
  <si>
    <t>卫护考机考试室合格率</t>
  </si>
  <si>
    <t>90</t>
  </si>
  <si>
    <t>卫生专业技术资格考、护士执业资格考当年机考试室满足考试要求合格率=合格机考试室数量/全部机考试室数量</t>
  </si>
  <si>
    <t>医师定期考核参考人员合格率</t>
  </si>
  <si>
    <t>95</t>
  </si>
  <si>
    <t>医师定期考核参考人员合格率=考核人员合格人数/全部考核人员人数*100%</t>
  </si>
  <si>
    <t>住院医师规范化培训和助理全科医师培训技能大赛基地参与率</t>
  </si>
  <si>
    <t>80</t>
  </si>
  <si>
    <t>住院医师规范化培训和助理全科医师培训技能大赛参加基地个数/全省住规基地个数*100%</t>
  </si>
  <si>
    <t>医师考实践技能考试参考人员合格率</t>
  </si>
  <si>
    <t>40</t>
  </si>
  <si>
    <t>医师实践技能考试参考人员合格率=合格人数/参考人数*100%</t>
  </si>
  <si>
    <t>时效指标</t>
  </si>
  <si>
    <t>公招考考生报名资格审核完成时间</t>
  </si>
  <si>
    <t>工作日</t>
  </si>
  <si>
    <t>卫生系统事业单位公开招聘考试报名资格审核完成时间</t>
  </si>
  <si>
    <t>效益指标</t>
  </si>
  <si>
    <t>社会效益</t>
  </si>
  <si>
    <t>卫考当年报考人数不低于近三年报考人数平均数的比例</t>
  </si>
  <si>
    <t>卫生专业技术资格考考试当年报考人数不低于近三年报考人数平均数的比例</t>
  </si>
  <si>
    <t>护考当年报考人数不低于近三年报考人数平均数的比例</t>
  </si>
  <si>
    <t>护士执业资格考试当年报考人数不低于近三年报考人数平均数的比例</t>
  </si>
  <si>
    <t>摸底省内中医药高层次人才现状数据准确率</t>
  </si>
  <si>
    <t>摸底调研全省各州市中医药高层次人才现在数据=摸底调查数据/实际高层次人才人数</t>
  </si>
  <si>
    <t>医师资格民族医（傣医专业）考试合格率</t>
  </si>
  <si>
    <t>30</t>
  </si>
  <si>
    <t>医师资格民族医（傣医专业）考试合格率=傣医当年合格人数/参考总人数比例</t>
  </si>
  <si>
    <t>可持续影响</t>
  </si>
  <si>
    <t>卫护考州市级考试机构覆盖率</t>
  </si>
  <si>
    <t>州市参加卫护考考试机构/16个州市卫护考考试机构</t>
  </si>
  <si>
    <t>医师资格考试综合考试一试州市级考试机构覆盖率</t>
  </si>
  <si>
    <t>州市参加考试机构数量/医师资格考试综合笔试一试州市级考点数量</t>
  </si>
  <si>
    <t>满意度指标</t>
  </si>
  <si>
    <t>服务对象满意度</t>
  </si>
  <si>
    <t>当年参考人数投诉率</t>
  </si>
  <si>
    <t>0.1</t>
  </si>
  <si>
    <t>考试当年参考投诉人数/当年考试总人数</t>
  </si>
  <si>
    <t>培养中医药高层次人才政策满意度</t>
  </si>
  <si>
    <t>省内中医药人才培养政策研究</t>
  </si>
  <si>
    <t>做好本部门外聘人员经费保障，按规定落实职工各项待遇，支持部门正常履职。</t>
  </si>
  <si>
    <t>外聘工资福利发放人数</t>
  </si>
  <si>
    <t>=</t>
  </si>
  <si>
    <t>7</t>
  </si>
  <si>
    <t>反映部门（单位）实际发放外聘工资人员数量。工资福利包括：外聘人员工资、奖励性绩效、社会保险、住房公积金、职业年金等。</t>
  </si>
  <si>
    <t>外聘绩效及社保人数</t>
  </si>
  <si>
    <t>空反映部门（单位）实际发放外聘工资人员数量。工资福利包括：外聘人员工资、奖励性绩效、社会保险、住房公积金、职业年金等。</t>
  </si>
  <si>
    <t>部门运转</t>
  </si>
  <si>
    <t>正常运转</t>
  </si>
  <si>
    <t>定性指标</t>
  </si>
  <si>
    <t>反映部门（单位）运转情况</t>
  </si>
  <si>
    <t>单位人员满意度</t>
  </si>
  <si>
    <t>反映部门（单位）人员对工资福利发放的满意程度</t>
  </si>
  <si>
    <t>预算06表</t>
  </si>
  <si>
    <t>2025年政府性基金预算支出预算表</t>
  </si>
  <si>
    <t>政府性基金预算支出</t>
  </si>
  <si>
    <t>注：云南省卫生健康人才交流中心不涉及政府性基金。</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</si>
  <si>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</si>
  <si>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</si>
  <si>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</si>
  <si>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</si>
  <si>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</si>
  <si>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</si>
  <si>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</si>
  <si>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</si>
  <si>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</si>
  <si>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</si>
  <si>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</si>
  <si>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</si>
  <si>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</si>
  <si>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A05040101 复印纸</t>
  </si>
  <si>
    <t>箱</t>
  </si>
  <si>
    <t>考试材料印刷费</t>
  </si>
  <si>
    <t>C2309019901 公文用纸、资料汇编、信封印刷服务</t>
  </si>
  <si>
    <t>年</t>
  </si>
  <si>
    <t>预算08表</t>
  </si>
  <si>
    <t>2025年部门政府购买服务预算表</t>
  </si>
  <si>
    <t>政府购买服务项目</t>
  </si>
  <si>
    <t>政府购买服务目录</t>
  </si>
  <si>
    <t>注：云南省卫生健康人才交流中心不涉及政府购买服务预算。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</si>
  <si>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</si>
  <si>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</si>
  <si>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</si>
  <si>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</si>
  <si>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</si>
  <si>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</si>
  <si>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</si>
  <si>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</si>
  <si>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</si>
  <si>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</si>
  <si>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</si>
  <si>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</si>
  <si>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</si>
  <si>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</si>
  <si>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</si>
  <si>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</si>
  <si>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</si>
  <si>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</si>
  <si>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</si>
  <si>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</si>
  <si>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</si>
  <si>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</si>
  <si>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</si>
  <si>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</si>
  <si>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注：云南省卫生健康人才交流中心不涉及省对下转移支付预算。</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</si>
  <si>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</si>
  <si>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</si>
  <si>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</si>
  <si>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</si>
  <si>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</si>
  <si>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</si>
  <si>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</si>
  <si>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</si>
  <si>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</si>
  <si>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</si>
  <si>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</si>
  <si>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</si>
  <si>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</si>
  <si>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A02010104 服务器</t>
  </si>
  <si>
    <t>服务器</t>
  </si>
  <si>
    <t>台</t>
  </si>
  <si>
    <t>A02010301 防火墙</t>
  </si>
  <si>
    <t>防火墙系统设备</t>
  </si>
  <si>
    <t>套</t>
  </si>
  <si>
    <t>A02010601 机柜</t>
  </si>
  <si>
    <t>机柜</t>
  </si>
  <si>
    <t>预算11表</t>
  </si>
  <si>
    <t>2025年中央转移支付补助项目支出预算表</t>
  </si>
  <si>
    <t>上级补助</t>
  </si>
  <si>
    <t>2025年中央财政医疗服务与保障能力提升补助资金</t>
  </si>
  <si>
    <t>2101704</t>
  </si>
  <si>
    <t>中医（民族医）药专项</t>
  </si>
  <si>
    <t>31003</t>
  </si>
  <si>
    <t>专用设备购置</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</si>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</sst>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center" vertical="top" wrapText="1"/>
    </xf>
    <xf numFmtId="0" fontId="12" fillId="0" borderId="7" xfId="0" applyFont="1" applyBorder="1" applyAlignment="1" applyProtection="1">
      <alignment horizontal="left" vertical="top" wrapText="1"/>
      <protection locked="0"/>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0"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center" vertical="center" wrapTex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lignment horizontal="center" vertical="center" wrapText="1"/>
    </xf>
    <xf numFmtId="176" fontId="5" fillId="0" borderId="7" xfId="51" applyFont="1" applyAlignment="1">
      <alignment horizontal="center" vertical="center"/>
    </xf>
    <xf numFmtId="4" fontId="3" fillId="0" borderId="7" xfId="0" applyNumberFormat="1" applyFont="1" applyBorder="1" applyAlignment="1">
      <alignment horizontal="center" vertical="center"/>
    </xf>
    <xf numFmtId="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5" workbookViewId="0">
      <selection activeCell="B1" sqref="B$1:D$1048576"/>
    </sheetView>
  </sheetViews>
  <sheetFormatPr defaultColWidth="8" defaultRowHeight="14.25" customHeight="1" outlineLevelCol="3"/>
  <cols>
    <col min="1" max="1" width="27.75" customWidth="1"/>
    <col min="2" max="4" width="20" customWidth="1"/>
  </cols>
  <sheetData>
    <row r="1" ht="12" customHeight="1" spans="4:4">
      <c r="D1" s="95" t="s">
        <v>0</v>
      </c>
    </row>
    <row r="2" ht="36" customHeight="1" spans="1:4">
      <c r="A2" s="41" t="s">
        <v>1</v>
      </c>
      <c r="B2" s="169"/>
      <c r="C2" s="169"/>
      <c r="D2" s="169"/>
    </row>
    <row r="3" ht="21" customHeight="1" spans="1:4">
      <c r="A3" s="87" t="str">
        <f>"单位名称："&amp;"云南省卫生健康人才交流中心"</f>
        <v>单位名称：云南省卫生健康人才交流中心</v>
      </c>
      <c r="B3" s="131"/>
      <c r="C3" s="131"/>
      <c r="D3" s="9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2" t="s">
        <v>8</v>
      </c>
      <c r="B7" s="118">
        <v>9441048.05</v>
      </c>
      <c r="C7" s="105" t="str">
        <f>"一"&amp;"、"&amp;"社会保障和就业支出"</f>
        <v>一、社会保障和就业支出</v>
      </c>
      <c r="D7" s="118">
        <v>999000.19</v>
      </c>
    </row>
    <row r="8" ht="25.4" customHeight="1" spans="1:4">
      <c r="A8" s="142" t="s">
        <v>9</v>
      </c>
      <c r="B8" s="118"/>
      <c r="C8" s="105" t="str">
        <f>"二"&amp;"、"&amp;"卫生健康支出"</f>
        <v>二、卫生健康支出</v>
      </c>
      <c r="D8" s="118">
        <v>22278211.86</v>
      </c>
    </row>
    <row r="9" ht="25.4" customHeight="1" spans="1:4">
      <c r="A9" s="142" t="s">
        <v>10</v>
      </c>
      <c r="B9" s="118"/>
      <c r="C9" s="105" t="str">
        <f>"三"&amp;"、"&amp;"住房保障支出"</f>
        <v>三、住房保障支出</v>
      </c>
      <c r="D9" s="118">
        <v>1110000</v>
      </c>
    </row>
    <row r="10" ht="25.4" customHeight="1" spans="1:4">
      <c r="A10" s="142" t="s">
        <v>11</v>
      </c>
      <c r="B10" s="86"/>
      <c r="C10" s="105"/>
      <c r="D10" s="118"/>
    </row>
    <row r="11" ht="25.4" customHeight="1" spans="1:4">
      <c r="A11" s="142" t="s">
        <v>12</v>
      </c>
      <c r="B11" s="118">
        <v>14449000</v>
      </c>
      <c r="C11" s="105"/>
      <c r="D11" s="118"/>
    </row>
    <row r="12" ht="25.4" customHeight="1" spans="1:4">
      <c r="A12" s="142" t="s">
        <v>13</v>
      </c>
      <c r="B12" s="86">
        <v>13754000</v>
      </c>
      <c r="C12" s="105"/>
      <c r="D12" s="118"/>
    </row>
    <row r="13" ht="25.4" customHeight="1" spans="1:4">
      <c r="A13" s="142" t="s">
        <v>14</v>
      </c>
      <c r="B13" s="86"/>
      <c r="C13" s="105"/>
      <c r="D13" s="118"/>
    </row>
    <row r="14" ht="25.4" customHeight="1" spans="1:4">
      <c r="A14" s="142" t="s">
        <v>15</v>
      </c>
      <c r="B14" s="86"/>
      <c r="C14" s="105"/>
      <c r="D14" s="118"/>
    </row>
    <row r="15" ht="25.4" customHeight="1" spans="1:4">
      <c r="A15" s="170" t="s">
        <v>16</v>
      </c>
      <c r="B15" s="86"/>
      <c r="C15" s="105"/>
      <c r="D15" s="118"/>
    </row>
    <row r="16" ht="25.4" customHeight="1" spans="1:4">
      <c r="A16" s="170" t="s">
        <v>17</v>
      </c>
      <c r="B16" s="118">
        <v>695000</v>
      </c>
      <c r="C16" s="105"/>
      <c r="D16" s="118"/>
    </row>
    <row r="17" ht="25.4" customHeight="1" spans="1:4">
      <c r="A17" s="171" t="s">
        <v>18</v>
      </c>
      <c r="B17" s="138">
        <v>23890048.05</v>
      </c>
      <c r="C17" s="139" t="s">
        <v>19</v>
      </c>
      <c r="D17" s="138">
        <v>24387212.05</v>
      </c>
    </row>
    <row r="18" ht="25.4" customHeight="1" spans="1:4">
      <c r="A18" s="172" t="s">
        <v>20</v>
      </c>
      <c r="B18" s="138">
        <v>497214</v>
      </c>
      <c r="C18" s="173" t="s">
        <v>21</v>
      </c>
      <c r="D18" s="174">
        <v>50</v>
      </c>
    </row>
    <row r="19" ht="25.4" customHeight="1" spans="1:4">
      <c r="A19" s="175" t="s">
        <v>22</v>
      </c>
      <c r="B19" s="118">
        <v>197214</v>
      </c>
      <c r="C19" s="140" t="s">
        <v>22</v>
      </c>
      <c r="D19" s="86"/>
    </row>
    <row r="20" ht="25.4" customHeight="1" spans="1:4">
      <c r="A20" s="175" t="s">
        <v>23</v>
      </c>
      <c r="B20" s="118">
        <v>300000</v>
      </c>
      <c r="C20" s="140" t="s">
        <v>24</v>
      </c>
      <c r="D20" s="86">
        <v>50</v>
      </c>
    </row>
    <row r="21" ht="25.4" customHeight="1" spans="1:4">
      <c r="A21" s="176" t="s">
        <v>25</v>
      </c>
      <c r="B21" s="138">
        <v>24387262.05</v>
      </c>
      <c r="C21" s="139" t="s">
        <v>26</v>
      </c>
      <c r="D21" s="134">
        <v>24387262.05</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U8" sqref="U8"/>
    </sheetView>
  </sheetViews>
  <sheetFormatPr defaultColWidth="8" defaultRowHeight="14.25" customHeight="1"/>
  <cols>
    <col min="1" max="1" width="7.25" customWidth="1"/>
    <col min="2" max="2" width="11.625" customWidth="1"/>
    <col min="3" max="3" width="11.875" customWidth="1"/>
    <col min="4" max="4" width="13.125" customWidth="1"/>
    <col min="5" max="5" width="11.625" customWidth="1"/>
    <col min="6" max="8" width="8.125" customWidth="1"/>
    <col min="9" max="10" width="13.5" customWidth="1"/>
    <col min="11" max="13" width="8.25" customWidth="1"/>
    <col min="14" max="16" width="10.875" customWidth="1"/>
    <col min="17" max="18" width="10" customWidth="1"/>
    <col min="19" max="19" width="10.5" customWidth="1"/>
  </cols>
  <sheetData>
    <row r="1" ht="12" customHeight="1" spans="1:18">
      <c r="A1" s="144"/>
      <c r="J1" s="159"/>
      <c r="R1" s="2" t="s">
        <v>27</v>
      </c>
    </row>
    <row r="2" ht="36" customHeight="1" spans="1:19">
      <c r="A2" s="145" t="s">
        <v>28</v>
      </c>
      <c r="B2" s="26"/>
      <c r="C2" s="26"/>
      <c r="D2" s="26"/>
      <c r="E2" s="26"/>
      <c r="F2" s="26"/>
      <c r="G2" s="26"/>
      <c r="H2" s="26"/>
      <c r="I2" s="26"/>
      <c r="J2" s="42"/>
      <c r="K2" s="26"/>
      <c r="L2" s="26"/>
      <c r="M2" s="26"/>
      <c r="N2" s="26"/>
      <c r="O2" s="26"/>
      <c r="P2" s="26"/>
      <c r="Q2" s="26"/>
      <c r="R2" s="26"/>
      <c r="S2" s="26"/>
    </row>
    <row r="3" ht="20.25" customHeight="1" spans="1:19">
      <c r="A3" s="87" t="str">
        <f>"单位名称："&amp;"云南省卫生健康人才交流中心"</f>
        <v>单位名称：云南省卫生健康人才交流中心</v>
      </c>
      <c r="B3" s="6"/>
      <c r="C3" s="6"/>
      <c r="D3" s="6"/>
      <c r="E3" s="6"/>
      <c r="F3" s="6"/>
      <c r="G3" s="6"/>
      <c r="H3" s="6"/>
      <c r="I3" s="6"/>
      <c r="J3" s="160"/>
      <c r="K3" s="6"/>
      <c r="L3" s="6"/>
      <c r="M3" s="6"/>
      <c r="N3" s="7"/>
      <c r="O3" s="7"/>
      <c r="P3" s="7"/>
      <c r="Q3" s="7"/>
      <c r="R3" s="7" t="s">
        <v>2</v>
      </c>
      <c r="S3" s="7" t="s">
        <v>2</v>
      </c>
    </row>
    <row r="4" ht="18.75" customHeight="1" spans="1:19">
      <c r="A4" s="146" t="s">
        <v>29</v>
      </c>
      <c r="B4" s="147" t="s">
        <v>30</v>
      </c>
      <c r="C4" s="147" t="s">
        <v>31</v>
      </c>
      <c r="D4" s="148" t="s">
        <v>32</v>
      </c>
      <c r="E4" s="149"/>
      <c r="F4" s="149"/>
      <c r="G4" s="149"/>
      <c r="H4" s="149"/>
      <c r="I4" s="149"/>
      <c r="J4" s="161"/>
      <c r="K4" s="149"/>
      <c r="L4" s="149"/>
      <c r="M4" s="149"/>
      <c r="N4" s="162"/>
      <c r="O4" s="162" t="s">
        <v>20</v>
      </c>
      <c r="P4" s="162"/>
      <c r="Q4" s="162"/>
      <c r="R4" s="162"/>
      <c r="S4" s="162"/>
    </row>
    <row r="5" ht="18" customHeight="1" spans="1:19">
      <c r="A5" s="150"/>
      <c r="B5" s="151"/>
      <c r="C5" s="151"/>
      <c r="D5" s="151" t="s">
        <v>33</v>
      </c>
      <c r="E5" s="151" t="s">
        <v>34</v>
      </c>
      <c r="F5" s="151" t="s">
        <v>35</v>
      </c>
      <c r="G5" s="151" t="s">
        <v>36</v>
      </c>
      <c r="H5" s="151" t="s">
        <v>37</v>
      </c>
      <c r="I5" s="163" t="s">
        <v>38</v>
      </c>
      <c r="J5" s="164"/>
      <c r="K5" s="163" t="s">
        <v>39</v>
      </c>
      <c r="L5" s="163" t="s">
        <v>40</v>
      </c>
      <c r="M5" s="163" t="s">
        <v>41</v>
      </c>
      <c r="N5" s="165" t="s">
        <v>42</v>
      </c>
      <c r="O5" s="166" t="s">
        <v>33</v>
      </c>
      <c r="P5" s="166" t="s">
        <v>34</v>
      </c>
      <c r="Q5" s="166" t="s">
        <v>35</v>
      </c>
      <c r="R5" s="166" t="s">
        <v>36</v>
      </c>
      <c r="S5" s="166" t="s">
        <v>43</v>
      </c>
    </row>
    <row r="6" ht="29.25" customHeight="1" spans="1:19">
      <c r="A6" s="152"/>
      <c r="B6" s="153"/>
      <c r="C6" s="153"/>
      <c r="D6" s="153"/>
      <c r="E6" s="153"/>
      <c r="F6" s="153"/>
      <c r="G6" s="153"/>
      <c r="H6" s="153"/>
      <c r="I6" s="167" t="s">
        <v>33</v>
      </c>
      <c r="J6" s="167" t="s">
        <v>44</v>
      </c>
      <c r="K6" s="167" t="s">
        <v>39</v>
      </c>
      <c r="L6" s="167" t="s">
        <v>40</v>
      </c>
      <c r="M6" s="167" t="s">
        <v>41</v>
      </c>
      <c r="N6" s="167" t="s">
        <v>42</v>
      </c>
      <c r="O6" s="167"/>
      <c r="P6" s="167"/>
      <c r="Q6" s="167"/>
      <c r="R6" s="167"/>
      <c r="S6" s="167"/>
    </row>
    <row r="7" ht="16.5" customHeight="1" spans="1:19">
      <c r="A7" s="128">
        <v>1</v>
      </c>
      <c r="B7" s="19">
        <v>2</v>
      </c>
      <c r="C7" s="19">
        <v>3</v>
      </c>
      <c r="D7" s="19">
        <v>4</v>
      </c>
      <c r="E7" s="128">
        <v>5</v>
      </c>
      <c r="F7" s="19">
        <v>6</v>
      </c>
      <c r="G7" s="19">
        <v>7</v>
      </c>
      <c r="H7" s="128">
        <v>8</v>
      </c>
      <c r="I7" s="19">
        <v>9</v>
      </c>
      <c r="J7" s="32">
        <v>10</v>
      </c>
      <c r="K7" s="32">
        <v>11</v>
      </c>
      <c r="L7" s="168">
        <v>12</v>
      </c>
      <c r="M7" s="32">
        <v>13</v>
      </c>
      <c r="N7" s="32">
        <v>14</v>
      </c>
      <c r="O7" s="32">
        <v>15</v>
      </c>
      <c r="P7" s="32">
        <v>16</v>
      </c>
      <c r="Q7" s="32">
        <v>17</v>
      </c>
      <c r="R7" s="32">
        <v>18</v>
      </c>
      <c r="S7" s="32">
        <v>19</v>
      </c>
    </row>
    <row r="8" ht="50" customHeight="1" spans="1:19">
      <c r="A8" s="154" t="s">
        <v>45</v>
      </c>
      <c r="B8" s="154" t="s">
        <v>46</v>
      </c>
      <c r="C8" s="155">
        <v>24387262.05</v>
      </c>
      <c r="D8" s="156">
        <v>23890048.05</v>
      </c>
      <c r="E8" s="157">
        <v>9441048.05</v>
      </c>
      <c r="F8" s="157"/>
      <c r="G8" s="157"/>
      <c r="H8" s="157"/>
      <c r="I8" s="157">
        <v>14449000</v>
      </c>
      <c r="J8" s="157">
        <v>13754000</v>
      </c>
      <c r="K8" s="157"/>
      <c r="L8" s="157"/>
      <c r="M8" s="157"/>
      <c r="N8" s="157">
        <v>695000</v>
      </c>
      <c r="O8" s="157">
        <v>497214</v>
      </c>
      <c r="P8" s="157">
        <v>197214</v>
      </c>
      <c r="Q8" s="157"/>
      <c r="R8" s="157"/>
      <c r="S8" s="157">
        <v>300000</v>
      </c>
    </row>
    <row r="9" ht="50" customHeight="1" spans="1:19">
      <c r="A9" s="158" t="s">
        <v>31</v>
      </c>
      <c r="B9" s="158"/>
      <c r="C9" s="156">
        <v>24387262.05</v>
      </c>
      <c r="D9" s="156">
        <v>23890048.05</v>
      </c>
      <c r="E9" s="157">
        <v>9441048.05</v>
      </c>
      <c r="F9" s="157"/>
      <c r="G9" s="157"/>
      <c r="H9" s="157"/>
      <c r="I9" s="157">
        <v>14449000</v>
      </c>
      <c r="J9" s="157">
        <v>13754000</v>
      </c>
      <c r="K9" s="157"/>
      <c r="L9" s="157"/>
      <c r="M9" s="157"/>
      <c r="N9" s="157">
        <v>695000</v>
      </c>
      <c r="O9" s="157">
        <v>497214</v>
      </c>
      <c r="P9" s="157">
        <v>197214</v>
      </c>
      <c r="Q9" s="157"/>
      <c r="R9" s="157"/>
      <c r="S9" s="157">
        <v>300000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L1" sqref="L$1:N$1048576"/>
    </sheetView>
  </sheetViews>
  <sheetFormatPr defaultColWidth="9.14166666666667" defaultRowHeight="14.25" customHeight="1"/>
  <cols>
    <col min="1" max="1" width="14.525" customWidth="1"/>
    <col min="2" max="2" width="30.125" customWidth="1"/>
    <col min="3" max="6" width="11.625" customWidth="1"/>
    <col min="7" max="9" width="8" customWidth="1"/>
    <col min="10" max="11" width="11.625" customWidth="1"/>
    <col min="12" max="14" width="8.375" customWidth="1"/>
    <col min="15" max="15" width="10.125" customWidth="1"/>
  </cols>
  <sheetData>
    <row r="1" ht="15.75" customHeight="1" spans="15:15">
      <c r="O1" s="51" t="s">
        <v>47</v>
      </c>
    </row>
    <row r="2" ht="28.5" customHeight="1" spans="1:15">
      <c r="A2" s="26" t="s">
        <v>48</v>
      </c>
      <c r="B2" s="26"/>
      <c r="C2" s="26"/>
      <c r="D2" s="26"/>
      <c r="E2" s="26"/>
      <c r="F2" s="26"/>
      <c r="G2" s="26"/>
      <c r="H2" s="26"/>
      <c r="I2" s="26"/>
      <c r="J2" s="26"/>
      <c r="K2" s="26"/>
      <c r="L2" s="26"/>
      <c r="M2" s="26"/>
      <c r="N2" s="26"/>
      <c r="O2" s="26"/>
    </row>
    <row r="3" ht="15" customHeight="1" spans="1:15">
      <c r="A3" s="96" t="str">
        <f>"单位名称："&amp;"云南省卫生健康人才交流中心"</f>
        <v>单位名称：云南省卫生健康人才交流中心</v>
      </c>
      <c r="B3" s="97"/>
      <c r="C3" s="54"/>
      <c r="D3" s="54"/>
      <c r="E3" s="54"/>
      <c r="F3" s="54"/>
      <c r="G3" s="6"/>
      <c r="H3" s="54"/>
      <c r="I3" s="54"/>
      <c r="J3" s="6"/>
      <c r="K3" s="54"/>
      <c r="L3" s="54"/>
      <c r="M3" s="6"/>
      <c r="N3" s="6"/>
      <c r="O3" s="98" t="s">
        <v>2</v>
      </c>
    </row>
    <row r="4" ht="18.75" customHeight="1" spans="1:15">
      <c r="A4" s="9" t="s">
        <v>49</v>
      </c>
      <c r="B4" s="9" t="s">
        <v>50</v>
      </c>
      <c r="C4" s="15" t="s">
        <v>31</v>
      </c>
      <c r="D4" s="58" t="s">
        <v>34</v>
      </c>
      <c r="E4" s="58"/>
      <c r="F4" s="58"/>
      <c r="G4" s="143" t="s">
        <v>35</v>
      </c>
      <c r="H4" s="9" t="s">
        <v>36</v>
      </c>
      <c r="I4" s="9" t="s">
        <v>51</v>
      </c>
      <c r="J4" s="10" t="s">
        <v>52</v>
      </c>
      <c r="K4" s="64" t="s">
        <v>53</v>
      </c>
      <c r="L4" s="64" t="s">
        <v>54</v>
      </c>
      <c r="M4" s="64" t="s">
        <v>55</v>
      </c>
      <c r="N4" s="64" t="s">
        <v>56</v>
      </c>
      <c r="O4" s="81" t="s">
        <v>57</v>
      </c>
    </row>
    <row r="5" ht="62" customHeight="1" spans="1:15">
      <c r="A5" s="18"/>
      <c r="B5" s="18"/>
      <c r="C5" s="18"/>
      <c r="D5" s="58" t="s">
        <v>33</v>
      </c>
      <c r="E5" s="58" t="s">
        <v>58</v>
      </c>
      <c r="F5" s="58" t="s">
        <v>59</v>
      </c>
      <c r="G5" s="18"/>
      <c r="H5" s="18"/>
      <c r="I5" s="18"/>
      <c r="J5" s="58" t="s">
        <v>33</v>
      </c>
      <c r="K5" s="85" t="s">
        <v>53</v>
      </c>
      <c r="L5" s="85" t="s">
        <v>54</v>
      </c>
      <c r="M5" s="85" t="s">
        <v>55</v>
      </c>
      <c r="N5" s="85" t="s">
        <v>56</v>
      </c>
      <c r="O5" s="85" t="s">
        <v>57</v>
      </c>
    </row>
    <row r="6" ht="16.5"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ht="35" customHeight="1" spans="1:15">
      <c r="A7" s="28" t="s">
        <v>60</v>
      </c>
      <c r="B7" s="28" t="s">
        <v>61</v>
      </c>
      <c r="C7" s="118">
        <v>999000.19</v>
      </c>
      <c r="D7" s="118">
        <v>329000.19</v>
      </c>
      <c r="E7" s="118">
        <v>329000.19</v>
      </c>
      <c r="F7" s="118"/>
      <c r="G7" s="86"/>
      <c r="H7" s="118"/>
      <c r="I7" s="118"/>
      <c r="J7" s="118">
        <v>670000</v>
      </c>
      <c r="K7" s="118">
        <v>670000</v>
      </c>
      <c r="L7" s="118"/>
      <c r="M7" s="86"/>
      <c r="N7" s="118"/>
      <c r="O7" s="118"/>
    </row>
    <row r="8" ht="35" customHeight="1" spans="1:15">
      <c r="A8" s="126" t="s">
        <v>62</v>
      </c>
      <c r="B8" s="126" t="s">
        <v>63</v>
      </c>
      <c r="C8" s="118">
        <v>977020</v>
      </c>
      <c r="D8" s="118">
        <v>327020</v>
      </c>
      <c r="E8" s="118">
        <v>327020</v>
      </c>
      <c r="F8" s="118"/>
      <c r="G8" s="86"/>
      <c r="H8" s="118"/>
      <c r="I8" s="118"/>
      <c r="J8" s="118">
        <v>650000</v>
      </c>
      <c r="K8" s="118">
        <v>650000</v>
      </c>
      <c r="L8" s="118"/>
      <c r="M8" s="86"/>
      <c r="N8" s="118"/>
      <c r="O8" s="118"/>
    </row>
    <row r="9" ht="35" customHeight="1" spans="1:15">
      <c r="A9" s="127" t="s">
        <v>64</v>
      </c>
      <c r="B9" s="127" t="s">
        <v>65</v>
      </c>
      <c r="C9" s="118">
        <v>7020</v>
      </c>
      <c r="D9" s="118">
        <v>7020</v>
      </c>
      <c r="E9" s="118">
        <v>7020</v>
      </c>
      <c r="F9" s="118"/>
      <c r="G9" s="86"/>
      <c r="H9" s="118"/>
      <c r="I9" s="118"/>
      <c r="J9" s="118"/>
      <c r="K9" s="118"/>
      <c r="L9" s="118"/>
      <c r="M9" s="86"/>
      <c r="N9" s="118"/>
      <c r="O9" s="118"/>
    </row>
    <row r="10" ht="35" customHeight="1" spans="1:15">
      <c r="A10" s="127" t="s">
        <v>66</v>
      </c>
      <c r="B10" s="127" t="s">
        <v>67</v>
      </c>
      <c r="C10" s="118">
        <v>620000</v>
      </c>
      <c r="D10" s="118">
        <v>220000</v>
      </c>
      <c r="E10" s="118">
        <v>220000</v>
      </c>
      <c r="F10" s="118"/>
      <c r="G10" s="86"/>
      <c r="H10" s="118"/>
      <c r="I10" s="118"/>
      <c r="J10" s="118">
        <v>400000</v>
      </c>
      <c r="K10" s="118">
        <v>400000</v>
      </c>
      <c r="L10" s="118"/>
      <c r="M10" s="86"/>
      <c r="N10" s="118"/>
      <c r="O10" s="118"/>
    </row>
    <row r="11" ht="35" customHeight="1" spans="1:15">
      <c r="A11" s="127" t="s">
        <v>68</v>
      </c>
      <c r="B11" s="127" t="s">
        <v>69</v>
      </c>
      <c r="C11" s="118">
        <v>350000</v>
      </c>
      <c r="D11" s="118">
        <v>100000</v>
      </c>
      <c r="E11" s="118">
        <v>100000</v>
      </c>
      <c r="F11" s="118"/>
      <c r="G11" s="86"/>
      <c r="H11" s="118"/>
      <c r="I11" s="118"/>
      <c r="J11" s="118">
        <v>250000</v>
      </c>
      <c r="K11" s="118">
        <v>250000</v>
      </c>
      <c r="L11" s="118"/>
      <c r="M11" s="86"/>
      <c r="N11" s="118"/>
      <c r="O11" s="118"/>
    </row>
    <row r="12" ht="35" customHeight="1" spans="1:15">
      <c r="A12" s="126" t="s">
        <v>70</v>
      </c>
      <c r="B12" s="126" t="s">
        <v>71</v>
      </c>
      <c r="C12" s="118">
        <v>21980.19</v>
      </c>
      <c r="D12" s="118">
        <v>1980.19</v>
      </c>
      <c r="E12" s="118">
        <v>1980.19</v>
      </c>
      <c r="F12" s="118"/>
      <c r="G12" s="86"/>
      <c r="H12" s="118"/>
      <c r="I12" s="118"/>
      <c r="J12" s="118">
        <v>20000</v>
      </c>
      <c r="K12" s="118">
        <v>20000</v>
      </c>
      <c r="L12" s="118"/>
      <c r="M12" s="86"/>
      <c r="N12" s="118"/>
      <c r="O12" s="118"/>
    </row>
    <row r="13" ht="35" customHeight="1" spans="1:15">
      <c r="A13" s="127" t="s">
        <v>72</v>
      </c>
      <c r="B13" s="127" t="s">
        <v>71</v>
      </c>
      <c r="C13" s="118">
        <v>21980.19</v>
      </c>
      <c r="D13" s="118">
        <v>1980.19</v>
      </c>
      <c r="E13" s="118">
        <v>1980.19</v>
      </c>
      <c r="F13" s="118"/>
      <c r="G13" s="86"/>
      <c r="H13" s="118"/>
      <c r="I13" s="118"/>
      <c r="J13" s="118">
        <v>20000</v>
      </c>
      <c r="K13" s="118">
        <v>20000</v>
      </c>
      <c r="L13" s="118"/>
      <c r="M13" s="86"/>
      <c r="N13" s="118"/>
      <c r="O13" s="118"/>
    </row>
    <row r="14" ht="35" customHeight="1" spans="1:15">
      <c r="A14" s="28" t="s">
        <v>73</v>
      </c>
      <c r="B14" s="28" t="s">
        <v>74</v>
      </c>
      <c r="C14" s="118">
        <v>22278211.86</v>
      </c>
      <c r="D14" s="118">
        <v>8809261.86</v>
      </c>
      <c r="E14" s="118">
        <v>4012047.86</v>
      </c>
      <c r="F14" s="118">
        <v>4797214</v>
      </c>
      <c r="G14" s="86"/>
      <c r="H14" s="118"/>
      <c r="I14" s="118"/>
      <c r="J14" s="118">
        <v>13468950</v>
      </c>
      <c r="K14" s="118">
        <v>12773950</v>
      </c>
      <c r="L14" s="118"/>
      <c r="M14" s="86"/>
      <c r="N14" s="118"/>
      <c r="O14" s="118">
        <v>695000</v>
      </c>
    </row>
    <row r="15" ht="35" customHeight="1" spans="1:15">
      <c r="A15" s="126" t="s">
        <v>75</v>
      </c>
      <c r="B15" s="126" t="s">
        <v>76</v>
      </c>
      <c r="C15" s="118">
        <v>7401000</v>
      </c>
      <c r="D15" s="118">
        <v>6711000</v>
      </c>
      <c r="E15" s="118">
        <v>2111000</v>
      </c>
      <c r="F15" s="118">
        <v>4600000</v>
      </c>
      <c r="G15" s="86"/>
      <c r="H15" s="118"/>
      <c r="I15" s="118"/>
      <c r="J15" s="118">
        <v>690000</v>
      </c>
      <c r="K15" s="118"/>
      <c r="L15" s="118"/>
      <c r="M15" s="86"/>
      <c r="N15" s="118"/>
      <c r="O15" s="118">
        <v>690000</v>
      </c>
    </row>
    <row r="16" ht="35" customHeight="1" spans="1:15">
      <c r="A16" s="127" t="s">
        <v>77</v>
      </c>
      <c r="B16" s="127" t="s">
        <v>78</v>
      </c>
      <c r="C16" s="118">
        <v>7401000</v>
      </c>
      <c r="D16" s="118">
        <v>6711000</v>
      </c>
      <c r="E16" s="118">
        <v>2111000</v>
      </c>
      <c r="F16" s="118">
        <v>4600000</v>
      </c>
      <c r="G16" s="86"/>
      <c r="H16" s="118"/>
      <c r="I16" s="118"/>
      <c r="J16" s="118">
        <v>690000</v>
      </c>
      <c r="K16" s="118"/>
      <c r="L16" s="118"/>
      <c r="M16" s="86"/>
      <c r="N16" s="118"/>
      <c r="O16" s="118">
        <v>690000</v>
      </c>
    </row>
    <row r="17" ht="35" customHeight="1" spans="1:15">
      <c r="A17" s="126" t="s">
        <v>79</v>
      </c>
      <c r="B17" s="126" t="s">
        <v>80</v>
      </c>
      <c r="C17" s="118">
        <v>1346386.34</v>
      </c>
      <c r="D17" s="118">
        <v>576386.34</v>
      </c>
      <c r="E17" s="118">
        <v>576386.34</v>
      </c>
      <c r="F17" s="118"/>
      <c r="G17" s="86"/>
      <c r="H17" s="118"/>
      <c r="I17" s="118"/>
      <c r="J17" s="118">
        <v>770000</v>
      </c>
      <c r="K17" s="118">
        <v>770000</v>
      </c>
      <c r="L17" s="118"/>
      <c r="M17" s="86"/>
      <c r="N17" s="118"/>
      <c r="O17" s="118"/>
    </row>
    <row r="18" ht="35" customHeight="1" spans="1:15">
      <c r="A18" s="127" t="s">
        <v>81</v>
      </c>
      <c r="B18" s="127" t="s">
        <v>82</v>
      </c>
      <c r="C18" s="118">
        <v>795930.04</v>
      </c>
      <c r="D18" s="118">
        <v>395930.04</v>
      </c>
      <c r="E18" s="118">
        <v>395930.04</v>
      </c>
      <c r="F18" s="118"/>
      <c r="G18" s="86"/>
      <c r="H18" s="118"/>
      <c r="I18" s="118"/>
      <c r="J18" s="118">
        <v>400000</v>
      </c>
      <c r="K18" s="118">
        <v>400000</v>
      </c>
      <c r="L18" s="118"/>
      <c r="M18" s="86"/>
      <c r="N18" s="118"/>
      <c r="O18" s="118"/>
    </row>
    <row r="19" ht="35" customHeight="1" spans="1:15">
      <c r="A19" s="127" t="s">
        <v>83</v>
      </c>
      <c r="B19" s="127" t="s">
        <v>84</v>
      </c>
      <c r="C19" s="118">
        <v>517196.3</v>
      </c>
      <c r="D19" s="118">
        <v>167196.3</v>
      </c>
      <c r="E19" s="118">
        <v>167196.3</v>
      </c>
      <c r="F19" s="118"/>
      <c r="G19" s="86"/>
      <c r="H19" s="118"/>
      <c r="I19" s="118"/>
      <c r="J19" s="118">
        <v>350000</v>
      </c>
      <c r="K19" s="118">
        <v>350000</v>
      </c>
      <c r="L19" s="118"/>
      <c r="M19" s="86"/>
      <c r="N19" s="118"/>
      <c r="O19" s="118"/>
    </row>
    <row r="20" ht="35" customHeight="1" spans="1:15">
      <c r="A20" s="127" t="s">
        <v>85</v>
      </c>
      <c r="B20" s="127" t="s">
        <v>86</v>
      </c>
      <c r="C20" s="118">
        <v>33260</v>
      </c>
      <c r="D20" s="118">
        <v>13260</v>
      </c>
      <c r="E20" s="118">
        <v>13260</v>
      </c>
      <c r="F20" s="118"/>
      <c r="G20" s="86"/>
      <c r="H20" s="118"/>
      <c r="I20" s="118"/>
      <c r="J20" s="118">
        <v>20000</v>
      </c>
      <c r="K20" s="118">
        <v>20000</v>
      </c>
      <c r="L20" s="118"/>
      <c r="M20" s="86"/>
      <c r="N20" s="118"/>
      <c r="O20" s="118"/>
    </row>
    <row r="21" ht="35" customHeight="1" spans="1:15">
      <c r="A21" s="126" t="s">
        <v>87</v>
      </c>
      <c r="B21" s="126" t="s">
        <v>88</v>
      </c>
      <c r="C21" s="118">
        <v>13530825.52</v>
      </c>
      <c r="D21" s="118">
        <v>1521875.52</v>
      </c>
      <c r="E21" s="118">
        <v>1324661.52</v>
      </c>
      <c r="F21" s="118">
        <v>197214</v>
      </c>
      <c r="G21" s="86"/>
      <c r="H21" s="118"/>
      <c r="I21" s="118"/>
      <c r="J21" s="118">
        <v>12008950</v>
      </c>
      <c r="K21" s="118">
        <v>12003950</v>
      </c>
      <c r="L21" s="118"/>
      <c r="M21" s="86"/>
      <c r="N21" s="118"/>
      <c r="O21" s="118">
        <v>5000</v>
      </c>
    </row>
    <row r="22" ht="35" customHeight="1" spans="1:15">
      <c r="A22" s="127" t="s">
        <v>89</v>
      </c>
      <c r="B22" s="127" t="s">
        <v>88</v>
      </c>
      <c r="C22" s="118">
        <v>13530825.52</v>
      </c>
      <c r="D22" s="118">
        <v>1521875.52</v>
      </c>
      <c r="E22" s="118">
        <v>1324661.52</v>
      </c>
      <c r="F22" s="118">
        <v>197214</v>
      </c>
      <c r="G22" s="86"/>
      <c r="H22" s="118"/>
      <c r="I22" s="118"/>
      <c r="J22" s="118">
        <v>12008950</v>
      </c>
      <c r="K22" s="118">
        <v>12003950</v>
      </c>
      <c r="L22" s="118"/>
      <c r="M22" s="86"/>
      <c r="N22" s="118"/>
      <c r="O22" s="118">
        <v>5000</v>
      </c>
    </row>
    <row r="23" ht="35" customHeight="1" spans="1:15">
      <c r="A23" s="28" t="s">
        <v>90</v>
      </c>
      <c r="B23" s="28" t="s">
        <v>91</v>
      </c>
      <c r="C23" s="118">
        <v>1110000</v>
      </c>
      <c r="D23" s="118">
        <v>500000</v>
      </c>
      <c r="E23" s="118">
        <v>500000</v>
      </c>
      <c r="F23" s="118"/>
      <c r="G23" s="86"/>
      <c r="H23" s="118"/>
      <c r="I23" s="118"/>
      <c r="J23" s="118">
        <v>610000</v>
      </c>
      <c r="K23" s="118">
        <v>610000</v>
      </c>
      <c r="L23" s="118"/>
      <c r="M23" s="86"/>
      <c r="N23" s="118"/>
      <c r="O23" s="118"/>
    </row>
    <row r="24" ht="35" customHeight="1" spans="1:15">
      <c r="A24" s="126" t="s">
        <v>92</v>
      </c>
      <c r="B24" s="126" t="s">
        <v>93</v>
      </c>
      <c r="C24" s="118">
        <v>1110000</v>
      </c>
      <c r="D24" s="118">
        <v>500000</v>
      </c>
      <c r="E24" s="118">
        <v>500000</v>
      </c>
      <c r="F24" s="118"/>
      <c r="G24" s="86"/>
      <c r="H24" s="118"/>
      <c r="I24" s="118"/>
      <c r="J24" s="118">
        <v>610000</v>
      </c>
      <c r="K24" s="118">
        <v>610000</v>
      </c>
      <c r="L24" s="118"/>
      <c r="M24" s="86"/>
      <c r="N24" s="118"/>
      <c r="O24" s="118"/>
    </row>
    <row r="25" ht="35" customHeight="1" spans="1:15">
      <c r="A25" s="127" t="s">
        <v>94</v>
      </c>
      <c r="B25" s="127" t="s">
        <v>95</v>
      </c>
      <c r="C25" s="118">
        <v>1110000</v>
      </c>
      <c r="D25" s="118">
        <v>500000</v>
      </c>
      <c r="E25" s="118">
        <v>500000</v>
      </c>
      <c r="F25" s="118"/>
      <c r="G25" s="86"/>
      <c r="H25" s="118"/>
      <c r="I25" s="118"/>
      <c r="J25" s="118">
        <v>610000</v>
      </c>
      <c r="K25" s="118">
        <v>610000</v>
      </c>
      <c r="L25" s="118"/>
      <c r="M25" s="86"/>
      <c r="N25" s="118"/>
      <c r="O25" s="118"/>
    </row>
    <row r="26" ht="25" customHeight="1" spans="1:15">
      <c r="A26" s="99" t="s">
        <v>96</v>
      </c>
      <c r="B26" s="100" t="s">
        <v>96</v>
      </c>
      <c r="C26" s="118">
        <v>24387212.05</v>
      </c>
      <c r="D26" s="118">
        <v>9638262.05</v>
      </c>
      <c r="E26" s="118">
        <v>4841048.05</v>
      </c>
      <c r="F26" s="118">
        <v>4797214</v>
      </c>
      <c r="G26" s="86"/>
      <c r="H26" s="118"/>
      <c r="I26" s="118"/>
      <c r="J26" s="118">
        <v>14748950</v>
      </c>
      <c r="K26" s="118">
        <v>14053950</v>
      </c>
      <c r="L26" s="118"/>
      <c r="M26" s="86"/>
      <c r="N26" s="118"/>
      <c r="O26" s="118">
        <v>695000</v>
      </c>
    </row>
  </sheetData>
  <mergeCells count="11">
    <mergeCell ref="A2:O2"/>
    <mergeCell ref="A3:L3"/>
    <mergeCell ref="D4:F4"/>
    <mergeCell ref="J4:O4"/>
    <mergeCell ref="A26:B26"/>
    <mergeCell ref="A4:A5"/>
    <mergeCell ref="B4:B5"/>
    <mergeCell ref="C4:C5"/>
    <mergeCell ref="G4:G5"/>
    <mergeCell ref="H4:H5"/>
    <mergeCell ref="I4:I5"/>
  </mergeCells>
  <pageMargins left="0.75" right="0.393055555555556" top="1" bottom="1" header="0.5" footer="0.5"/>
  <pageSetup paperSize="9" scale="5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H11" sqref="H11"/>
    </sheetView>
  </sheetViews>
  <sheetFormatPr defaultColWidth="9.14166666666667" defaultRowHeight="14.25" customHeight="1" outlineLevelCol="3"/>
  <cols>
    <col min="1" max="1" width="27.875" customWidth="1"/>
    <col min="2" max="4" width="18.125" customWidth="1"/>
  </cols>
  <sheetData>
    <row r="1" customHeight="1" spans="4:4">
      <c r="D1" s="94" t="s">
        <v>97</v>
      </c>
    </row>
    <row r="2" ht="31.5" customHeight="1" spans="1:4">
      <c r="A2" s="41" t="s">
        <v>98</v>
      </c>
      <c r="B2" s="130"/>
      <c r="C2" s="130"/>
      <c r="D2" s="130"/>
    </row>
    <row r="3" ht="17.25" customHeight="1" spans="1:4">
      <c r="A3" s="4" t="str">
        <f>"单位名称："&amp;"云南省卫生健康人才交流中心"</f>
        <v>单位名称：云南省卫生健康人才交流中心</v>
      </c>
      <c r="B3" s="131"/>
      <c r="C3" s="131"/>
      <c r="D3" s="95" t="s">
        <v>2</v>
      </c>
    </row>
    <row r="4" ht="24.65" customHeight="1" spans="1:4">
      <c r="A4" s="10" t="s">
        <v>3</v>
      </c>
      <c r="B4" s="12"/>
      <c r="C4" s="10" t="s">
        <v>4</v>
      </c>
      <c r="D4" s="12"/>
    </row>
    <row r="5" ht="15.65" customHeight="1" spans="1:4">
      <c r="A5" s="15" t="s">
        <v>5</v>
      </c>
      <c r="B5" s="132" t="s">
        <v>6</v>
      </c>
      <c r="C5" s="15" t="s">
        <v>99</v>
      </c>
      <c r="D5" s="132" t="s">
        <v>6</v>
      </c>
    </row>
    <row r="6" ht="14.15" customHeight="1" spans="1:4">
      <c r="A6" s="18"/>
      <c r="B6" s="17"/>
      <c r="C6" s="18"/>
      <c r="D6" s="17"/>
    </row>
    <row r="7" ht="29.15" customHeight="1" spans="1:4">
      <c r="A7" s="133" t="s">
        <v>100</v>
      </c>
      <c r="B7" s="134">
        <v>9441048.05</v>
      </c>
      <c r="C7" s="135" t="s">
        <v>101</v>
      </c>
      <c r="D7" s="134">
        <v>9638262.05</v>
      </c>
    </row>
    <row r="8" ht="29.15" customHeight="1" spans="1:4">
      <c r="A8" s="136" t="s">
        <v>102</v>
      </c>
      <c r="B8" s="86">
        <v>9441048.05</v>
      </c>
      <c r="C8" s="105" t="str">
        <f>"（一）"&amp;"社会保障和就业支出"</f>
        <v>（一）社会保障和就业支出</v>
      </c>
      <c r="D8" s="86">
        <v>329000.19</v>
      </c>
    </row>
    <row r="9" ht="29.15" customHeight="1" spans="1:4">
      <c r="A9" s="136" t="s">
        <v>103</v>
      </c>
      <c r="B9" s="86"/>
      <c r="C9" s="105" t="str">
        <f>"（二）"&amp;"卫生健康支出"</f>
        <v>（二）卫生健康支出</v>
      </c>
      <c r="D9" s="86">
        <v>8809261.86</v>
      </c>
    </row>
    <row r="10" ht="29.15" customHeight="1" spans="1:4">
      <c r="A10" s="136" t="s">
        <v>104</v>
      </c>
      <c r="B10" s="86"/>
      <c r="C10" s="105" t="str">
        <f>"（三）"&amp;"住房保障支出"</f>
        <v>（三）住房保障支出</v>
      </c>
      <c r="D10" s="86">
        <v>500000</v>
      </c>
    </row>
    <row r="11" ht="29.15" customHeight="1" spans="1:4">
      <c r="A11" s="137" t="s">
        <v>105</v>
      </c>
      <c r="B11" s="138">
        <v>197214</v>
      </c>
      <c r="C11" s="139"/>
      <c r="D11" s="138"/>
    </row>
    <row r="12" ht="29.15" customHeight="1" spans="1:4">
      <c r="A12" s="136" t="s">
        <v>102</v>
      </c>
      <c r="B12" s="118">
        <v>197214</v>
      </c>
      <c r="C12" s="139"/>
      <c r="D12" s="138"/>
    </row>
    <row r="13" ht="29.15" customHeight="1" spans="1:4">
      <c r="A13" s="140" t="s">
        <v>103</v>
      </c>
      <c r="B13" s="118"/>
      <c r="C13" s="139"/>
      <c r="D13" s="138"/>
    </row>
    <row r="14" ht="29.15" customHeight="1" spans="1:4">
      <c r="A14" s="140" t="s">
        <v>104</v>
      </c>
      <c r="B14" s="138"/>
      <c r="C14" s="139"/>
      <c r="D14" s="138"/>
    </row>
    <row r="15" ht="29.15" customHeight="1" spans="1:4">
      <c r="A15" s="141"/>
      <c r="B15" s="138"/>
      <c r="C15" s="142" t="s">
        <v>106</v>
      </c>
      <c r="D15" s="138"/>
    </row>
    <row r="16" ht="29.15" customHeight="1" spans="1:4">
      <c r="A16" s="141" t="s">
        <v>107</v>
      </c>
      <c r="B16" s="138">
        <v>9638262.05</v>
      </c>
      <c r="C16" s="139" t="s">
        <v>26</v>
      </c>
      <c r="D16" s="138">
        <v>9638262.05</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0" workbookViewId="0">
      <selection activeCell="I6" sqref="I6"/>
    </sheetView>
  </sheetViews>
  <sheetFormatPr defaultColWidth="9.14166666666667" defaultRowHeight="14.25" customHeight="1" outlineLevelCol="6"/>
  <cols>
    <col min="1" max="1" width="8" customWidth="1"/>
    <col min="2" max="2" width="29.375" customWidth="1"/>
    <col min="3" max="5" width="13.375" customWidth="1"/>
    <col min="6" max="6" width="10.75" customWidth="1"/>
    <col min="7" max="7" width="11.875" customWidth="1"/>
  </cols>
  <sheetData>
    <row r="1" ht="12" customHeight="1" spans="4:7">
      <c r="D1" s="110"/>
      <c r="F1" s="51"/>
      <c r="G1" s="51" t="s">
        <v>108</v>
      </c>
    </row>
    <row r="2" ht="39" customHeight="1" spans="1:7">
      <c r="A2" s="3" t="s">
        <v>109</v>
      </c>
      <c r="B2" s="3"/>
      <c r="C2" s="3"/>
      <c r="D2" s="3"/>
      <c r="E2" s="3"/>
      <c r="F2" s="3"/>
      <c r="G2" s="3"/>
    </row>
    <row r="3" ht="18" customHeight="1" spans="1:7">
      <c r="A3" s="4" t="str">
        <f>"单位名称："&amp;"云南省卫生健康人才交流中心"</f>
        <v>单位名称：云南省卫生健康人才交流中心</v>
      </c>
      <c r="F3" s="98"/>
      <c r="G3" s="98" t="s">
        <v>2</v>
      </c>
    </row>
    <row r="4" ht="20.25" customHeight="1" spans="1:7">
      <c r="A4" s="120" t="s">
        <v>110</v>
      </c>
      <c r="B4" s="121"/>
      <c r="C4" s="122" t="s">
        <v>31</v>
      </c>
      <c r="D4" s="11" t="s">
        <v>58</v>
      </c>
      <c r="E4" s="11"/>
      <c r="F4" s="12"/>
      <c r="G4" s="122" t="s">
        <v>59</v>
      </c>
    </row>
    <row r="5" ht="20.25" customHeight="1" spans="1:7">
      <c r="A5" s="123" t="s">
        <v>49</v>
      </c>
      <c r="B5" s="124" t="s">
        <v>50</v>
      </c>
      <c r="C5" s="88"/>
      <c r="D5" s="88" t="s">
        <v>33</v>
      </c>
      <c r="E5" s="88" t="s">
        <v>111</v>
      </c>
      <c r="F5" s="88" t="s">
        <v>112</v>
      </c>
      <c r="G5" s="88"/>
    </row>
    <row r="6" ht="13.5" customHeight="1" spans="1:7">
      <c r="A6" s="125" t="s">
        <v>113</v>
      </c>
      <c r="B6" s="125" t="s">
        <v>114</v>
      </c>
      <c r="C6" s="125" t="s">
        <v>115</v>
      </c>
      <c r="D6" s="58"/>
      <c r="E6" s="125" t="s">
        <v>116</v>
      </c>
      <c r="F6" s="125" t="s">
        <v>117</v>
      </c>
      <c r="G6" s="125" t="s">
        <v>118</v>
      </c>
    </row>
    <row r="7" ht="24" customHeight="1" spans="1:7">
      <c r="A7" s="28" t="s">
        <v>60</v>
      </c>
      <c r="B7" s="28" t="s">
        <v>61</v>
      </c>
      <c r="C7" s="22">
        <v>329000.19</v>
      </c>
      <c r="D7" s="22">
        <v>329000.19</v>
      </c>
      <c r="E7" s="22">
        <v>321980.19</v>
      </c>
      <c r="F7" s="22">
        <v>7020</v>
      </c>
      <c r="G7" s="22"/>
    </row>
    <row r="8" ht="24" customHeight="1" spans="1:7">
      <c r="A8" s="28" t="s">
        <v>62</v>
      </c>
      <c r="B8" s="126" t="s">
        <v>63</v>
      </c>
      <c r="C8" s="22">
        <v>327020</v>
      </c>
      <c r="D8" s="22">
        <v>327020</v>
      </c>
      <c r="E8" s="22">
        <v>320000</v>
      </c>
      <c r="F8" s="22">
        <v>7020</v>
      </c>
      <c r="G8" s="22"/>
    </row>
    <row r="9" ht="24" customHeight="1" spans="1:7">
      <c r="A9" s="28" t="s">
        <v>64</v>
      </c>
      <c r="B9" s="127" t="s">
        <v>65</v>
      </c>
      <c r="C9" s="22">
        <v>7020</v>
      </c>
      <c r="D9" s="22">
        <v>7020</v>
      </c>
      <c r="E9" s="22"/>
      <c r="F9" s="22">
        <v>7020</v>
      </c>
      <c r="G9" s="22"/>
    </row>
    <row r="10" ht="24" customHeight="1" spans="1:7">
      <c r="A10" s="28" t="s">
        <v>66</v>
      </c>
      <c r="B10" s="127" t="s">
        <v>67</v>
      </c>
      <c r="C10" s="22">
        <v>220000</v>
      </c>
      <c r="D10" s="22">
        <v>220000</v>
      </c>
      <c r="E10" s="22">
        <v>220000</v>
      </c>
      <c r="F10" s="22"/>
      <c r="G10" s="22"/>
    </row>
    <row r="11" ht="24" customHeight="1" spans="1:7">
      <c r="A11" s="28" t="s">
        <v>68</v>
      </c>
      <c r="B11" s="127" t="s">
        <v>69</v>
      </c>
      <c r="C11" s="22">
        <v>100000</v>
      </c>
      <c r="D11" s="22">
        <v>100000</v>
      </c>
      <c r="E11" s="22">
        <v>100000</v>
      </c>
      <c r="F11" s="22"/>
      <c r="G11" s="22"/>
    </row>
    <row r="12" ht="24" customHeight="1" spans="1:7">
      <c r="A12" s="28" t="s">
        <v>70</v>
      </c>
      <c r="B12" s="126" t="s">
        <v>71</v>
      </c>
      <c r="C12" s="22">
        <v>1980.19</v>
      </c>
      <c r="D12" s="22">
        <v>1980.19</v>
      </c>
      <c r="E12" s="22">
        <v>1980.19</v>
      </c>
      <c r="F12" s="22"/>
      <c r="G12" s="22"/>
    </row>
    <row r="13" ht="24" customHeight="1" spans="1:7">
      <c r="A13" s="28" t="s">
        <v>72</v>
      </c>
      <c r="B13" s="127" t="s">
        <v>71</v>
      </c>
      <c r="C13" s="22">
        <v>1980.19</v>
      </c>
      <c r="D13" s="22">
        <v>1980.19</v>
      </c>
      <c r="E13" s="22">
        <v>1980.19</v>
      </c>
      <c r="F13" s="22"/>
      <c r="G13" s="22"/>
    </row>
    <row r="14" ht="24" customHeight="1" spans="1:7">
      <c r="A14" s="28" t="s">
        <v>73</v>
      </c>
      <c r="B14" s="28" t="s">
        <v>74</v>
      </c>
      <c r="C14" s="22">
        <v>8612047.86</v>
      </c>
      <c r="D14" s="22">
        <v>4012047.86</v>
      </c>
      <c r="E14" s="22">
        <v>3961099.34</v>
      </c>
      <c r="F14" s="22">
        <v>50948.52</v>
      </c>
      <c r="G14" s="22">
        <v>4600000</v>
      </c>
    </row>
    <row r="15" ht="24" customHeight="1" spans="1:7">
      <c r="A15" s="28" t="s">
        <v>75</v>
      </c>
      <c r="B15" s="126" t="s">
        <v>76</v>
      </c>
      <c r="C15" s="22">
        <v>6711000</v>
      </c>
      <c r="D15" s="22">
        <v>2111000</v>
      </c>
      <c r="E15" s="22">
        <v>2111000</v>
      </c>
      <c r="F15" s="22"/>
      <c r="G15" s="22">
        <v>4600000</v>
      </c>
    </row>
    <row r="16" ht="24" customHeight="1" spans="1:7">
      <c r="A16" s="28" t="s">
        <v>77</v>
      </c>
      <c r="B16" s="127" t="s">
        <v>78</v>
      </c>
      <c r="C16" s="22">
        <v>6711000</v>
      </c>
      <c r="D16" s="22">
        <v>2111000</v>
      </c>
      <c r="E16" s="22">
        <v>2111000</v>
      </c>
      <c r="F16" s="22"/>
      <c r="G16" s="22">
        <v>4600000</v>
      </c>
    </row>
    <row r="17" ht="24" customHeight="1" spans="1:7">
      <c r="A17" s="28" t="s">
        <v>79</v>
      </c>
      <c r="B17" s="126" t="s">
        <v>80</v>
      </c>
      <c r="C17" s="22">
        <v>576386.34</v>
      </c>
      <c r="D17" s="22">
        <v>576386.34</v>
      </c>
      <c r="E17" s="22">
        <v>576386.34</v>
      </c>
      <c r="F17" s="22"/>
      <c r="G17" s="22"/>
    </row>
    <row r="18" ht="24" customHeight="1" spans="1:7">
      <c r="A18" s="28" t="s">
        <v>81</v>
      </c>
      <c r="B18" s="127" t="s">
        <v>82</v>
      </c>
      <c r="C18" s="22">
        <v>395930.04</v>
      </c>
      <c r="D18" s="22">
        <v>395930.04</v>
      </c>
      <c r="E18" s="22">
        <v>395930.04</v>
      </c>
      <c r="F18" s="22"/>
      <c r="G18" s="22"/>
    </row>
    <row r="19" ht="24" customHeight="1" spans="1:7">
      <c r="A19" s="28" t="s">
        <v>83</v>
      </c>
      <c r="B19" s="127" t="s">
        <v>84</v>
      </c>
      <c r="C19" s="22">
        <v>167196.3</v>
      </c>
      <c r="D19" s="22">
        <v>167196.3</v>
      </c>
      <c r="E19" s="22">
        <v>167196.3</v>
      </c>
      <c r="F19" s="22"/>
      <c r="G19" s="22"/>
    </row>
    <row r="20" ht="24" customHeight="1" spans="1:7">
      <c r="A20" s="28" t="s">
        <v>85</v>
      </c>
      <c r="B20" s="127" t="s">
        <v>86</v>
      </c>
      <c r="C20" s="22">
        <v>13260</v>
      </c>
      <c r="D20" s="22">
        <v>13260</v>
      </c>
      <c r="E20" s="22">
        <v>13260</v>
      </c>
      <c r="F20" s="22"/>
      <c r="G20" s="22"/>
    </row>
    <row r="21" ht="24" customHeight="1" spans="1:7">
      <c r="A21" s="28" t="s">
        <v>87</v>
      </c>
      <c r="B21" s="126" t="s">
        <v>88</v>
      </c>
      <c r="C21" s="22">
        <v>1324661.52</v>
      </c>
      <c r="D21" s="22">
        <v>1324661.52</v>
      </c>
      <c r="E21" s="22">
        <v>1273713</v>
      </c>
      <c r="F21" s="22">
        <v>50948.52</v>
      </c>
      <c r="G21" s="22"/>
    </row>
    <row r="22" ht="24" customHeight="1" spans="1:7">
      <c r="A22" s="28" t="s">
        <v>89</v>
      </c>
      <c r="B22" s="127" t="s">
        <v>88</v>
      </c>
      <c r="C22" s="22">
        <v>1324661.52</v>
      </c>
      <c r="D22" s="22">
        <v>1324661.52</v>
      </c>
      <c r="E22" s="22">
        <v>1273713</v>
      </c>
      <c r="F22" s="22">
        <v>50948.52</v>
      </c>
      <c r="G22" s="22"/>
    </row>
    <row r="23" ht="24" customHeight="1" spans="1:7">
      <c r="A23" s="28" t="s">
        <v>90</v>
      </c>
      <c r="B23" s="28" t="s">
        <v>91</v>
      </c>
      <c r="C23" s="22">
        <v>500000</v>
      </c>
      <c r="D23" s="22">
        <v>500000</v>
      </c>
      <c r="E23" s="22">
        <v>500000</v>
      </c>
      <c r="F23" s="22"/>
      <c r="G23" s="22"/>
    </row>
    <row r="24" ht="24" customHeight="1" spans="1:7">
      <c r="A24" s="28" t="s">
        <v>92</v>
      </c>
      <c r="B24" s="126" t="s">
        <v>93</v>
      </c>
      <c r="C24" s="22">
        <v>500000</v>
      </c>
      <c r="D24" s="22">
        <v>500000</v>
      </c>
      <c r="E24" s="22">
        <v>500000</v>
      </c>
      <c r="F24" s="22"/>
      <c r="G24" s="22"/>
    </row>
    <row r="25" ht="24" customHeight="1" spans="1:7">
      <c r="A25" s="28" t="s">
        <v>94</v>
      </c>
      <c r="B25" s="127" t="s">
        <v>95</v>
      </c>
      <c r="C25" s="22">
        <v>500000</v>
      </c>
      <c r="D25" s="22">
        <v>500000</v>
      </c>
      <c r="E25" s="22">
        <v>500000</v>
      </c>
      <c r="F25" s="22"/>
      <c r="G25" s="22"/>
    </row>
    <row r="26" ht="24" customHeight="1" spans="1:7">
      <c r="A26" s="128" t="s">
        <v>96</v>
      </c>
      <c r="B26" s="129" t="s">
        <v>96</v>
      </c>
      <c r="C26" s="22">
        <v>9441048.05</v>
      </c>
      <c r="D26" s="22">
        <v>4841048.05</v>
      </c>
      <c r="E26" s="22">
        <v>4783079.53</v>
      </c>
      <c r="F26" s="22">
        <v>57968.52</v>
      </c>
      <c r="G26" s="22">
        <v>4600000</v>
      </c>
    </row>
  </sheetData>
  <mergeCells count="7">
    <mergeCell ref="A2:G2"/>
    <mergeCell ref="A3:E3"/>
    <mergeCell ref="A4:B4"/>
    <mergeCell ref="D4:F4"/>
    <mergeCell ref="A26:B26"/>
    <mergeCell ref="C4:C5"/>
    <mergeCell ref="G4:G5"/>
  </mergeCells>
  <pageMargins left="0.75" right="0.75" top="1" bottom="1" header="0.5" footer="0.5"/>
  <pageSetup paperSize="9" scale="8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9.14166666666667" defaultRowHeight="14.25" customHeight="1" outlineLevelRow="7" outlineLevelCol="5"/>
  <cols>
    <col min="1" max="1" width="22.625" customWidth="1"/>
    <col min="2" max="6" width="20.25" customWidth="1"/>
  </cols>
  <sheetData>
    <row r="1" ht="12" customHeight="1" spans="1:6">
      <c r="A1" s="114"/>
      <c r="B1" s="114"/>
      <c r="C1" s="56"/>
      <c r="F1" s="55" t="s">
        <v>119</v>
      </c>
    </row>
    <row r="2" ht="25.5" customHeight="1" spans="1:6">
      <c r="A2" s="115" t="s">
        <v>120</v>
      </c>
      <c r="B2" s="115"/>
      <c r="C2" s="115"/>
      <c r="D2" s="115"/>
      <c r="E2" s="115"/>
      <c r="F2" s="115"/>
    </row>
    <row r="3" ht="15.75" customHeight="1" spans="1:6">
      <c r="A3" s="4" t="str">
        <f>"单位名称："&amp;"云南省卫生健康人才交流中心"</f>
        <v>单位名称：云南省卫生健康人才交流中心</v>
      </c>
      <c r="B3" s="114"/>
      <c r="C3" s="56"/>
      <c r="F3" s="55" t="s">
        <v>121</v>
      </c>
    </row>
    <row r="4" ht="19.5" customHeight="1" spans="1:6">
      <c r="A4" s="9" t="s">
        <v>122</v>
      </c>
      <c r="B4" s="15" t="s">
        <v>123</v>
      </c>
      <c r="C4" s="10" t="s">
        <v>124</v>
      </c>
      <c r="D4" s="11"/>
      <c r="E4" s="12"/>
      <c r="F4" s="15" t="s">
        <v>125</v>
      </c>
    </row>
    <row r="5" ht="19.5" customHeight="1" spans="1:6">
      <c r="A5" s="17"/>
      <c r="B5" s="18"/>
      <c r="C5" s="58" t="s">
        <v>33</v>
      </c>
      <c r="D5" s="58" t="s">
        <v>126</v>
      </c>
      <c r="E5" s="58" t="s">
        <v>127</v>
      </c>
      <c r="F5" s="18"/>
    </row>
    <row r="6" ht="18.75" customHeight="1" spans="1:6">
      <c r="A6" s="116">
        <v>1</v>
      </c>
      <c r="B6" s="116">
        <v>2</v>
      </c>
      <c r="C6" s="117">
        <v>3</v>
      </c>
      <c r="D6" s="116">
        <v>4</v>
      </c>
      <c r="E6" s="116">
        <v>5</v>
      </c>
      <c r="F6" s="116">
        <v>6</v>
      </c>
    </row>
    <row r="7" ht="18.75" customHeight="1" spans="1:6">
      <c r="A7" s="118"/>
      <c r="B7" s="118"/>
      <c r="C7" s="119"/>
      <c r="D7" s="118"/>
      <c r="E7" s="118"/>
      <c r="F7" s="118"/>
    </row>
    <row r="8" customHeight="1" spans="1:1">
      <c r="A8" t="s">
        <v>128</v>
      </c>
    </row>
  </sheetData>
  <mergeCells count="6">
    <mergeCell ref="A2:F2"/>
    <mergeCell ref="A3:D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
  <sheetViews>
    <sheetView showZeros="0" zoomScale="83" zoomScaleNormal="83" topLeftCell="D42" workbookViewId="0">
      <selection activeCell="W1" sqref="W$1:W$1048576"/>
    </sheetView>
  </sheetViews>
  <sheetFormatPr defaultColWidth="9.14166666666667" defaultRowHeight="14.25" customHeight="1"/>
  <cols>
    <col min="1" max="1" width="22.5916666666667" customWidth="1"/>
    <col min="2" max="2" width="20.375" customWidth="1"/>
    <col min="3" max="3" width="15.2083333333333" customWidth="1"/>
    <col min="4" max="4" width="9.19166666666667" customWidth="1"/>
    <col min="5" max="5" width="18.45" customWidth="1"/>
    <col min="6" max="6" width="8.58333333333333" customWidth="1"/>
    <col min="7" max="7" width="18.8833333333333" customWidth="1"/>
    <col min="8" max="12" width="13.55" customWidth="1"/>
    <col min="13" max="17" width="9.18333333333333" customWidth="1"/>
    <col min="18" max="19" width="12.8" customWidth="1"/>
    <col min="20" max="22" width="8.875" customWidth="1"/>
    <col min="23" max="23" width="11.4416666666667" customWidth="1"/>
  </cols>
  <sheetData>
    <row r="1" ht="13.5" customHeight="1" spans="4:23">
      <c r="D1" s="1"/>
      <c r="E1" s="1"/>
      <c r="F1" s="1"/>
      <c r="G1" s="1"/>
      <c r="U1" s="110"/>
      <c r="W1" s="51" t="s">
        <v>129</v>
      </c>
    </row>
    <row r="2" ht="27.75" customHeight="1" spans="1:23">
      <c r="A2" s="26" t="s">
        <v>130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"单位名称："&amp;"云南省卫生健康人才交流中心"</f>
        <v>单位名称：云南省卫生健康人才交流中心</v>
      </c>
      <c r="B3" s="5"/>
      <c r="C3" s="5"/>
      <c r="D3" s="5"/>
      <c r="E3" s="5"/>
      <c r="F3" s="5"/>
      <c r="G3" s="5"/>
      <c r="H3" s="6"/>
      <c r="I3" s="6"/>
      <c r="J3" s="6"/>
      <c r="K3" s="6"/>
      <c r="L3" s="6"/>
      <c r="M3" s="6"/>
      <c r="N3" s="6"/>
      <c r="O3" s="6"/>
      <c r="P3" s="6"/>
      <c r="Q3" s="6"/>
      <c r="U3" s="110"/>
      <c r="W3" s="98" t="s">
        <v>121</v>
      </c>
    </row>
    <row r="4" ht="21.75" customHeight="1" spans="1:23">
      <c r="A4" s="8" t="s">
        <v>131</v>
      </c>
      <c r="B4" s="8" t="s">
        <v>132</v>
      </c>
      <c r="C4" s="8" t="s">
        <v>133</v>
      </c>
      <c r="D4" s="9" t="s">
        <v>134</v>
      </c>
      <c r="E4" s="9" t="s">
        <v>135</v>
      </c>
      <c r="F4" s="9" t="s">
        <v>136</v>
      </c>
      <c r="G4" s="9" t="s">
        <v>137</v>
      </c>
      <c r="H4" s="58" t="s">
        <v>138</v>
      </c>
      <c r="I4" s="58"/>
      <c r="J4" s="58"/>
      <c r="K4" s="58"/>
      <c r="L4" s="107"/>
      <c r="M4" s="107"/>
      <c r="N4" s="107"/>
      <c r="O4" s="107"/>
      <c r="P4" s="107"/>
      <c r="Q4" s="43"/>
      <c r="R4" s="58"/>
      <c r="S4" s="58"/>
      <c r="T4" s="58"/>
      <c r="U4" s="58"/>
      <c r="V4" s="58"/>
      <c r="W4" s="58"/>
    </row>
    <row r="5" ht="21.75" customHeight="1" spans="1:23">
      <c r="A5" s="13"/>
      <c r="B5" s="13"/>
      <c r="C5" s="13"/>
      <c r="D5" s="14"/>
      <c r="E5" s="14"/>
      <c r="F5" s="14"/>
      <c r="G5" s="14"/>
      <c r="H5" s="58" t="s">
        <v>31</v>
      </c>
      <c r="I5" s="43" t="s">
        <v>34</v>
      </c>
      <c r="J5" s="43"/>
      <c r="K5" s="43"/>
      <c r="L5" s="107"/>
      <c r="M5" s="107"/>
      <c r="N5" s="107" t="s">
        <v>139</v>
      </c>
      <c r="O5" s="107"/>
      <c r="P5" s="107"/>
      <c r="Q5" s="43" t="s">
        <v>37</v>
      </c>
      <c r="R5" s="58" t="s">
        <v>52</v>
      </c>
      <c r="S5" s="43"/>
      <c r="T5" s="43"/>
      <c r="U5" s="43"/>
      <c r="V5" s="43"/>
      <c r="W5" s="43"/>
    </row>
    <row r="6" ht="15" customHeight="1" spans="1:23">
      <c r="A6" s="16"/>
      <c r="B6" s="16"/>
      <c r="C6" s="16"/>
      <c r="D6" s="17"/>
      <c r="E6" s="17"/>
      <c r="F6" s="17"/>
      <c r="G6" s="17"/>
      <c r="H6" s="58"/>
      <c r="I6" s="43" t="s">
        <v>140</v>
      </c>
      <c r="J6" s="43" t="s">
        <v>141</v>
      </c>
      <c r="K6" s="43" t="s">
        <v>142</v>
      </c>
      <c r="L6" s="113" t="s">
        <v>143</v>
      </c>
      <c r="M6" s="113" t="s">
        <v>144</v>
      </c>
      <c r="N6" s="113" t="s">
        <v>34</v>
      </c>
      <c r="O6" s="113" t="s">
        <v>35</v>
      </c>
      <c r="P6" s="113" t="s">
        <v>36</v>
      </c>
      <c r="Q6" s="43"/>
      <c r="R6" s="43" t="s">
        <v>33</v>
      </c>
      <c r="S6" s="43" t="s">
        <v>44</v>
      </c>
      <c r="T6" s="43" t="s">
        <v>145</v>
      </c>
      <c r="U6" s="43" t="s">
        <v>40</v>
      </c>
      <c r="V6" s="43" t="s">
        <v>41</v>
      </c>
      <c r="W6" s="43" t="s">
        <v>42</v>
      </c>
    </row>
    <row r="7" ht="27.75" customHeight="1" spans="1:23">
      <c r="A7" s="16"/>
      <c r="B7" s="16"/>
      <c r="C7" s="16"/>
      <c r="D7" s="17"/>
      <c r="E7" s="17"/>
      <c r="F7" s="17"/>
      <c r="G7" s="17"/>
      <c r="H7" s="58"/>
      <c r="I7" s="43"/>
      <c r="J7" s="43"/>
      <c r="K7" s="43"/>
      <c r="L7" s="113"/>
      <c r="M7" s="113"/>
      <c r="N7" s="113"/>
      <c r="O7" s="113"/>
      <c r="P7" s="113"/>
      <c r="Q7" s="43"/>
      <c r="R7" s="43"/>
      <c r="S7" s="43"/>
      <c r="T7" s="43"/>
      <c r="U7" s="43"/>
      <c r="V7" s="43"/>
      <c r="W7" s="43"/>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27" customHeight="1" spans="1:23">
      <c r="A9" s="112" t="s">
        <v>46</v>
      </c>
      <c r="B9" s="106"/>
      <c r="C9" s="105"/>
      <c r="D9" s="105"/>
      <c r="E9" s="105"/>
      <c r="F9" s="105"/>
      <c r="G9" s="105"/>
      <c r="H9" s="22">
        <v>18899998.05</v>
      </c>
      <c r="I9" s="22">
        <v>4841048.05</v>
      </c>
      <c r="J9" s="22">
        <v>392957.03</v>
      </c>
      <c r="K9" s="22">
        <v>9000</v>
      </c>
      <c r="L9" s="22">
        <v>4439091.02</v>
      </c>
      <c r="M9" s="22"/>
      <c r="N9" s="22"/>
      <c r="O9" s="22"/>
      <c r="P9" s="22"/>
      <c r="Q9" s="22"/>
      <c r="R9" s="22">
        <v>14058950</v>
      </c>
      <c r="S9" s="22">
        <v>14053950</v>
      </c>
      <c r="T9" s="22"/>
      <c r="U9" s="22"/>
      <c r="V9" s="22"/>
      <c r="W9" s="22">
        <v>5000</v>
      </c>
    </row>
    <row r="10" ht="37" customHeight="1" spans="1:23">
      <c r="A10" s="112" t="s">
        <v>46</v>
      </c>
      <c r="B10" s="106" t="s">
        <v>146</v>
      </c>
      <c r="C10" s="105" t="s">
        <v>147</v>
      </c>
      <c r="D10" s="105" t="s">
        <v>89</v>
      </c>
      <c r="E10" s="105" t="s">
        <v>88</v>
      </c>
      <c r="F10" s="105" t="s">
        <v>148</v>
      </c>
      <c r="G10" s="105" t="s">
        <v>149</v>
      </c>
      <c r="H10" s="22">
        <v>913932</v>
      </c>
      <c r="I10" s="22">
        <v>913932</v>
      </c>
      <c r="J10" s="22">
        <v>228483</v>
      </c>
      <c r="K10" s="22"/>
      <c r="L10" s="22">
        <v>685449</v>
      </c>
      <c r="M10" s="22"/>
      <c r="N10" s="22"/>
      <c r="O10" s="22"/>
      <c r="P10" s="22"/>
      <c r="Q10" s="22"/>
      <c r="R10" s="22"/>
      <c r="S10" s="22"/>
      <c r="T10" s="22"/>
      <c r="U10" s="22"/>
      <c r="V10" s="22"/>
      <c r="W10" s="22"/>
    </row>
    <row r="11" ht="37" customHeight="1" spans="1:23">
      <c r="A11" s="112" t="s">
        <v>46</v>
      </c>
      <c r="B11" s="106" t="s">
        <v>146</v>
      </c>
      <c r="C11" s="105" t="s">
        <v>147</v>
      </c>
      <c r="D11" s="105" t="s">
        <v>89</v>
      </c>
      <c r="E11" s="105" t="s">
        <v>88</v>
      </c>
      <c r="F11" s="105" t="s">
        <v>150</v>
      </c>
      <c r="G11" s="105" t="s">
        <v>151</v>
      </c>
      <c r="H11" s="22">
        <v>120</v>
      </c>
      <c r="I11" s="22">
        <v>120</v>
      </c>
      <c r="J11" s="22">
        <v>30</v>
      </c>
      <c r="K11" s="22"/>
      <c r="L11" s="22">
        <v>90</v>
      </c>
      <c r="M11" s="22"/>
      <c r="N11" s="22"/>
      <c r="O11" s="22"/>
      <c r="P11" s="22"/>
      <c r="Q11" s="22"/>
      <c r="R11" s="22"/>
      <c r="S11" s="22"/>
      <c r="T11" s="22"/>
      <c r="U11" s="22"/>
      <c r="V11" s="22"/>
      <c r="W11" s="22"/>
    </row>
    <row r="12" ht="37" customHeight="1" spans="1:23">
      <c r="A12" s="112" t="s">
        <v>46</v>
      </c>
      <c r="B12" s="106" t="s">
        <v>146</v>
      </c>
      <c r="C12" s="105" t="s">
        <v>147</v>
      </c>
      <c r="D12" s="105" t="s">
        <v>89</v>
      </c>
      <c r="E12" s="105" t="s">
        <v>88</v>
      </c>
      <c r="F12" s="105" t="s">
        <v>152</v>
      </c>
      <c r="G12" s="105" t="s">
        <v>153</v>
      </c>
      <c r="H12" s="22">
        <v>76161</v>
      </c>
      <c r="I12" s="22">
        <v>76161</v>
      </c>
      <c r="J12" s="22">
        <v>19040.25</v>
      </c>
      <c r="K12" s="22"/>
      <c r="L12" s="22">
        <v>57120.75</v>
      </c>
      <c r="M12" s="22"/>
      <c r="N12" s="22"/>
      <c r="O12" s="22"/>
      <c r="P12" s="22"/>
      <c r="Q12" s="22"/>
      <c r="R12" s="22"/>
      <c r="S12" s="22"/>
      <c r="T12" s="22"/>
      <c r="U12" s="22"/>
      <c r="V12" s="22"/>
      <c r="W12" s="22"/>
    </row>
    <row r="13" ht="37" customHeight="1" spans="1:23">
      <c r="A13" s="112" t="s">
        <v>46</v>
      </c>
      <c r="B13" s="106" t="s">
        <v>146</v>
      </c>
      <c r="C13" s="105" t="s">
        <v>147</v>
      </c>
      <c r="D13" s="105" t="s">
        <v>89</v>
      </c>
      <c r="E13" s="105" t="s">
        <v>88</v>
      </c>
      <c r="F13" s="105" t="s">
        <v>154</v>
      </c>
      <c r="G13" s="105" t="s">
        <v>155</v>
      </c>
      <c r="H13" s="22">
        <v>1433500</v>
      </c>
      <c r="I13" s="22">
        <v>283500</v>
      </c>
      <c r="J13" s="22">
        <v>68625</v>
      </c>
      <c r="K13" s="22">
        <v>9000</v>
      </c>
      <c r="L13" s="22">
        <v>205875</v>
      </c>
      <c r="M13" s="22"/>
      <c r="N13" s="22"/>
      <c r="O13" s="22"/>
      <c r="P13" s="22"/>
      <c r="Q13" s="22"/>
      <c r="R13" s="22">
        <v>1150000</v>
      </c>
      <c r="S13" s="22">
        <v>1150000</v>
      </c>
      <c r="T13" s="22"/>
      <c r="U13" s="22"/>
      <c r="V13" s="22"/>
      <c r="W13" s="22"/>
    </row>
    <row r="14" ht="37" customHeight="1" spans="1:23">
      <c r="A14" s="112" t="s">
        <v>46</v>
      </c>
      <c r="B14" s="106" t="s">
        <v>156</v>
      </c>
      <c r="C14" s="105" t="s">
        <v>157</v>
      </c>
      <c r="D14" s="105" t="s">
        <v>66</v>
      </c>
      <c r="E14" s="105" t="s">
        <v>67</v>
      </c>
      <c r="F14" s="105" t="s">
        <v>158</v>
      </c>
      <c r="G14" s="105" t="s">
        <v>159</v>
      </c>
      <c r="H14" s="22">
        <v>400000</v>
      </c>
      <c r="I14" s="22"/>
      <c r="J14" s="22"/>
      <c r="K14" s="22"/>
      <c r="L14" s="22"/>
      <c r="M14" s="22"/>
      <c r="N14" s="22"/>
      <c r="O14" s="22"/>
      <c r="P14" s="22"/>
      <c r="Q14" s="22"/>
      <c r="R14" s="22">
        <v>400000</v>
      </c>
      <c r="S14" s="22">
        <v>400000</v>
      </c>
      <c r="T14" s="22"/>
      <c r="U14" s="22"/>
      <c r="V14" s="22"/>
      <c r="W14" s="22"/>
    </row>
    <row r="15" ht="37" customHeight="1" spans="1:23">
      <c r="A15" s="112" t="s">
        <v>46</v>
      </c>
      <c r="B15" s="106" t="s">
        <v>156</v>
      </c>
      <c r="C15" s="105" t="s">
        <v>157</v>
      </c>
      <c r="D15" s="105" t="s">
        <v>72</v>
      </c>
      <c r="E15" s="105" t="s">
        <v>71</v>
      </c>
      <c r="F15" s="105" t="s">
        <v>160</v>
      </c>
      <c r="G15" s="105" t="s">
        <v>161</v>
      </c>
      <c r="H15" s="22">
        <v>21980.19</v>
      </c>
      <c r="I15" s="22">
        <v>1980.19</v>
      </c>
      <c r="J15" s="22">
        <v>495.05</v>
      </c>
      <c r="K15" s="22"/>
      <c r="L15" s="22">
        <v>1485.14</v>
      </c>
      <c r="M15" s="22"/>
      <c r="N15" s="22"/>
      <c r="O15" s="22"/>
      <c r="P15" s="22"/>
      <c r="Q15" s="22"/>
      <c r="R15" s="22">
        <v>20000</v>
      </c>
      <c r="S15" s="22">
        <v>20000</v>
      </c>
      <c r="T15" s="22"/>
      <c r="U15" s="22"/>
      <c r="V15" s="22"/>
      <c r="W15" s="22"/>
    </row>
    <row r="16" ht="37" customHeight="1" spans="1:23">
      <c r="A16" s="112" t="s">
        <v>46</v>
      </c>
      <c r="B16" s="106" t="s">
        <v>156</v>
      </c>
      <c r="C16" s="105" t="s">
        <v>157</v>
      </c>
      <c r="D16" s="105" t="s">
        <v>81</v>
      </c>
      <c r="E16" s="105" t="s">
        <v>82</v>
      </c>
      <c r="F16" s="105" t="s">
        <v>162</v>
      </c>
      <c r="G16" s="105" t="s">
        <v>163</v>
      </c>
      <c r="H16" s="22">
        <v>506930.04</v>
      </c>
      <c r="I16" s="22">
        <v>106930.04</v>
      </c>
      <c r="J16" s="22">
        <v>26732.51</v>
      </c>
      <c r="K16" s="22"/>
      <c r="L16" s="22">
        <v>80197.53</v>
      </c>
      <c r="M16" s="22"/>
      <c r="N16" s="22"/>
      <c r="O16" s="22"/>
      <c r="P16" s="22"/>
      <c r="Q16" s="22"/>
      <c r="R16" s="22">
        <v>400000</v>
      </c>
      <c r="S16" s="22">
        <v>400000</v>
      </c>
      <c r="T16" s="22"/>
      <c r="U16" s="22"/>
      <c r="V16" s="22"/>
      <c r="W16" s="22"/>
    </row>
    <row r="17" ht="37" customHeight="1" spans="1:23">
      <c r="A17" s="112" t="s">
        <v>46</v>
      </c>
      <c r="B17" s="106" t="s">
        <v>156</v>
      </c>
      <c r="C17" s="105" t="s">
        <v>157</v>
      </c>
      <c r="D17" s="105" t="s">
        <v>83</v>
      </c>
      <c r="E17" s="105" t="s">
        <v>84</v>
      </c>
      <c r="F17" s="105" t="s">
        <v>164</v>
      </c>
      <c r="G17" s="105" t="s">
        <v>165</v>
      </c>
      <c r="H17" s="22">
        <v>437196.3</v>
      </c>
      <c r="I17" s="22">
        <v>87196.3</v>
      </c>
      <c r="J17" s="22">
        <v>21799.08</v>
      </c>
      <c r="K17" s="22"/>
      <c r="L17" s="22">
        <v>65397.22</v>
      </c>
      <c r="M17" s="22"/>
      <c r="N17" s="22"/>
      <c r="O17" s="22"/>
      <c r="P17" s="22"/>
      <c r="Q17" s="22"/>
      <c r="R17" s="22">
        <v>350000</v>
      </c>
      <c r="S17" s="22">
        <v>350000</v>
      </c>
      <c r="T17" s="22"/>
      <c r="U17" s="22"/>
      <c r="V17" s="22"/>
      <c r="W17" s="22"/>
    </row>
    <row r="18" ht="37" customHeight="1" spans="1:23">
      <c r="A18" s="112" t="s">
        <v>46</v>
      </c>
      <c r="B18" s="106" t="s">
        <v>156</v>
      </c>
      <c r="C18" s="105" t="s">
        <v>157</v>
      </c>
      <c r="D18" s="105" t="s">
        <v>85</v>
      </c>
      <c r="E18" s="105" t="s">
        <v>86</v>
      </c>
      <c r="F18" s="105" t="s">
        <v>160</v>
      </c>
      <c r="G18" s="105" t="s">
        <v>161</v>
      </c>
      <c r="H18" s="22">
        <v>33260</v>
      </c>
      <c r="I18" s="22">
        <v>13260</v>
      </c>
      <c r="J18" s="22">
        <v>13260</v>
      </c>
      <c r="K18" s="22"/>
      <c r="L18" s="22"/>
      <c r="M18" s="22"/>
      <c r="N18" s="22"/>
      <c r="O18" s="22"/>
      <c r="P18" s="22"/>
      <c r="Q18" s="22"/>
      <c r="R18" s="22">
        <v>20000</v>
      </c>
      <c r="S18" s="22">
        <v>20000</v>
      </c>
      <c r="T18" s="22"/>
      <c r="U18" s="22"/>
      <c r="V18" s="22"/>
      <c r="W18" s="22"/>
    </row>
    <row r="19" ht="37" customHeight="1" spans="1:23">
      <c r="A19" s="112" t="s">
        <v>46</v>
      </c>
      <c r="B19" s="106" t="s">
        <v>166</v>
      </c>
      <c r="C19" s="105" t="s">
        <v>167</v>
      </c>
      <c r="D19" s="105" t="s">
        <v>68</v>
      </c>
      <c r="E19" s="105" t="s">
        <v>69</v>
      </c>
      <c r="F19" s="105" t="s">
        <v>168</v>
      </c>
      <c r="G19" s="105" t="s">
        <v>169</v>
      </c>
      <c r="H19" s="22">
        <v>250000</v>
      </c>
      <c r="I19" s="22"/>
      <c r="J19" s="22"/>
      <c r="K19" s="22"/>
      <c r="L19" s="22"/>
      <c r="M19" s="22"/>
      <c r="N19" s="22"/>
      <c r="O19" s="22"/>
      <c r="P19" s="22"/>
      <c r="Q19" s="22"/>
      <c r="R19" s="22">
        <v>250000</v>
      </c>
      <c r="S19" s="22">
        <v>250000</v>
      </c>
      <c r="T19" s="22"/>
      <c r="U19" s="22"/>
      <c r="V19" s="22"/>
      <c r="W19" s="22"/>
    </row>
    <row r="20" ht="37" customHeight="1" spans="1:23">
      <c r="A20" s="112" t="s">
        <v>46</v>
      </c>
      <c r="B20" s="106" t="s">
        <v>170</v>
      </c>
      <c r="C20" s="105" t="s">
        <v>95</v>
      </c>
      <c r="D20" s="105" t="s">
        <v>94</v>
      </c>
      <c r="E20" s="105" t="s">
        <v>95</v>
      </c>
      <c r="F20" s="105" t="s">
        <v>171</v>
      </c>
      <c r="G20" s="105" t="s">
        <v>95</v>
      </c>
      <c r="H20" s="22">
        <v>610000</v>
      </c>
      <c r="I20" s="22"/>
      <c r="J20" s="22"/>
      <c r="K20" s="22"/>
      <c r="L20" s="22"/>
      <c r="M20" s="22"/>
      <c r="N20" s="22"/>
      <c r="O20" s="22"/>
      <c r="P20" s="22"/>
      <c r="Q20" s="22"/>
      <c r="R20" s="22">
        <v>610000</v>
      </c>
      <c r="S20" s="22">
        <v>610000</v>
      </c>
      <c r="T20" s="22"/>
      <c r="U20" s="22"/>
      <c r="V20" s="22"/>
      <c r="W20" s="22"/>
    </row>
    <row r="21" ht="37" customHeight="1" spans="1:23">
      <c r="A21" s="112" t="s">
        <v>46</v>
      </c>
      <c r="B21" s="106" t="s">
        <v>172</v>
      </c>
      <c r="C21" s="105" t="s">
        <v>125</v>
      </c>
      <c r="D21" s="105" t="s">
        <v>89</v>
      </c>
      <c r="E21" s="105" t="s">
        <v>88</v>
      </c>
      <c r="F21" s="105" t="s">
        <v>173</v>
      </c>
      <c r="G21" s="105" t="s">
        <v>125</v>
      </c>
      <c r="H21" s="22">
        <v>20000</v>
      </c>
      <c r="I21" s="22"/>
      <c r="J21" s="22"/>
      <c r="K21" s="22"/>
      <c r="L21" s="22"/>
      <c r="M21" s="22"/>
      <c r="N21" s="22"/>
      <c r="O21" s="22"/>
      <c r="P21" s="22"/>
      <c r="Q21" s="22"/>
      <c r="R21" s="22">
        <v>20000</v>
      </c>
      <c r="S21" s="22">
        <v>20000</v>
      </c>
      <c r="T21" s="22"/>
      <c r="U21" s="22"/>
      <c r="V21" s="22"/>
      <c r="W21" s="22"/>
    </row>
    <row r="22" ht="37" customHeight="1" spans="1:23">
      <c r="A22" s="112" t="s">
        <v>46</v>
      </c>
      <c r="B22" s="106" t="s">
        <v>174</v>
      </c>
      <c r="C22" s="105" t="s">
        <v>175</v>
      </c>
      <c r="D22" s="105" t="s">
        <v>89</v>
      </c>
      <c r="E22" s="105" t="s">
        <v>88</v>
      </c>
      <c r="F22" s="105" t="s">
        <v>176</v>
      </c>
      <c r="G22" s="105" t="s">
        <v>175</v>
      </c>
      <c r="H22" s="22">
        <v>215274.26</v>
      </c>
      <c r="I22" s="22">
        <v>25474.26</v>
      </c>
      <c r="J22" s="22">
        <v>6368.57</v>
      </c>
      <c r="K22" s="22"/>
      <c r="L22" s="22">
        <v>19105.69</v>
      </c>
      <c r="M22" s="22"/>
      <c r="N22" s="22"/>
      <c r="O22" s="22"/>
      <c r="P22" s="22"/>
      <c r="Q22" s="22"/>
      <c r="R22" s="22">
        <v>189800</v>
      </c>
      <c r="S22" s="22">
        <v>189800</v>
      </c>
      <c r="T22" s="22"/>
      <c r="U22" s="22"/>
      <c r="V22" s="22"/>
      <c r="W22" s="22"/>
    </row>
    <row r="23" ht="37" customHeight="1" spans="1:23">
      <c r="A23" s="112" t="s">
        <v>46</v>
      </c>
      <c r="B23" s="106" t="s">
        <v>177</v>
      </c>
      <c r="C23" s="105" t="s">
        <v>178</v>
      </c>
      <c r="D23" s="105" t="s">
        <v>64</v>
      </c>
      <c r="E23" s="105" t="s">
        <v>65</v>
      </c>
      <c r="F23" s="105" t="s">
        <v>179</v>
      </c>
      <c r="G23" s="105" t="s">
        <v>180</v>
      </c>
      <c r="H23" s="22">
        <v>7020</v>
      </c>
      <c r="I23" s="22">
        <v>7020</v>
      </c>
      <c r="J23" s="22">
        <v>1755</v>
      </c>
      <c r="K23" s="22"/>
      <c r="L23" s="22">
        <v>5265</v>
      </c>
      <c r="M23" s="22"/>
      <c r="N23" s="22"/>
      <c r="O23" s="22"/>
      <c r="P23" s="22"/>
      <c r="Q23" s="22"/>
      <c r="R23" s="22"/>
      <c r="S23" s="22"/>
      <c r="T23" s="22"/>
      <c r="U23" s="22"/>
      <c r="V23" s="22"/>
      <c r="W23" s="22"/>
    </row>
    <row r="24" ht="37" customHeight="1" spans="1:23">
      <c r="A24" s="112" t="s">
        <v>46</v>
      </c>
      <c r="B24" s="106" t="s">
        <v>177</v>
      </c>
      <c r="C24" s="105" t="s">
        <v>178</v>
      </c>
      <c r="D24" s="105" t="s">
        <v>89</v>
      </c>
      <c r="E24" s="105" t="s">
        <v>88</v>
      </c>
      <c r="F24" s="105" t="s">
        <v>181</v>
      </c>
      <c r="G24" s="105" t="s">
        <v>182</v>
      </c>
      <c r="H24" s="22">
        <v>67500</v>
      </c>
      <c r="I24" s="22"/>
      <c r="J24" s="22"/>
      <c r="K24" s="22"/>
      <c r="L24" s="22"/>
      <c r="M24" s="22"/>
      <c r="N24" s="22"/>
      <c r="O24" s="22"/>
      <c r="P24" s="22"/>
      <c r="Q24" s="22"/>
      <c r="R24" s="22">
        <v>67500</v>
      </c>
      <c r="S24" s="22">
        <v>67500</v>
      </c>
      <c r="T24" s="22"/>
      <c r="U24" s="22"/>
      <c r="V24" s="22"/>
      <c r="W24" s="22"/>
    </row>
    <row r="25" ht="37" customHeight="1" spans="1:23">
      <c r="A25" s="112" t="s">
        <v>46</v>
      </c>
      <c r="B25" s="106" t="s">
        <v>177</v>
      </c>
      <c r="C25" s="105" t="s">
        <v>178</v>
      </c>
      <c r="D25" s="105" t="s">
        <v>89</v>
      </c>
      <c r="E25" s="105" t="s">
        <v>88</v>
      </c>
      <c r="F25" s="105" t="s">
        <v>183</v>
      </c>
      <c r="G25" s="105" t="s">
        <v>184</v>
      </c>
      <c r="H25" s="22">
        <v>24000</v>
      </c>
      <c r="I25" s="22"/>
      <c r="J25" s="22"/>
      <c r="K25" s="22"/>
      <c r="L25" s="22"/>
      <c r="M25" s="22"/>
      <c r="N25" s="22"/>
      <c r="O25" s="22"/>
      <c r="P25" s="22"/>
      <c r="Q25" s="22"/>
      <c r="R25" s="22">
        <v>24000</v>
      </c>
      <c r="S25" s="22">
        <v>24000</v>
      </c>
      <c r="T25" s="22"/>
      <c r="U25" s="22"/>
      <c r="V25" s="22"/>
      <c r="W25" s="22"/>
    </row>
    <row r="26" ht="37" customHeight="1" spans="1:23">
      <c r="A26" s="112" t="s">
        <v>46</v>
      </c>
      <c r="B26" s="106" t="s">
        <v>177</v>
      </c>
      <c r="C26" s="105" t="s">
        <v>178</v>
      </c>
      <c r="D26" s="105" t="s">
        <v>89</v>
      </c>
      <c r="E26" s="105" t="s">
        <v>88</v>
      </c>
      <c r="F26" s="105" t="s">
        <v>185</v>
      </c>
      <c r="G26" s="105" t="s">
        <v>186</v>
      </c>
      <c r="H26" s="22">
        <v>14000</v>
      </c>
      <c r="I26" s="22"/>
      <c r="J26" s="22"/>
      <c r="K26" s="22"/>
      <c r="L26" s="22"/>
      <c r="M26" s="22"/>
      <c r="N26" s="22"/>
      <c r="O26" s="22"/>
      <c r="P26" s="22"/>
      <c r="Q26" s="22"/>
      <c r="R26" s="22">
        <v>14000</v>
      </c>
      <c r="S26" s="22">
        <v>14000</v>
      </c>
      <c r="T26" s="22"/>
      <c r="U26" s="22"/>
      <c r="V26" s="22"/>
      <c r="W26" s="22"/>
    </row>
    <row r="27" ht="37" customHeight="1" spans="1:23">
      <c r="A27" s="112" t="s">
        <v>46</v>
      </c>
      <c r="B27" s="106" t="s">
        <v>177</v>
      </c>
      <c r="C27" s="105" t="s">
        <v>178</v>
      </c>
      <c r="D27" s="105" t="s">
        <v>89</v>
      </c>
      <c r="E27" s="105" t="s">
        <v>88</v>
      </c>
      <c r="F27" s="105" t="s">
        <v>187</v>
      </c>
      <c r="G27" s="105" t="s">
        <v>188</v>
      </c>
      <c r="H27" s="22">
        <v>30000</v>
      </c>
      <c r="I27" s="22"/>
      <c r="J27" s="22"/>
      <c r="K27" s="22"/>
      <c r="L27" s="22"/>
      <c r="M27" s="22"/>
      <c r="N27" s="22"/>
      <c r="O27" s="22"/>
      <c r="P27" s="22"/>
      <c r="Q27" s="22"/>
      <c r="R27" s="22">
        <v>30000</v>
      </c>
      <c r="S27" s="22">
        <v>30000</v>
      </c>
      <c r="T27" s="22"/>
      <c r="U27" s="22"/>
      <c r="V27" s="22"/>
      <c r="W27" s="22"/>
    </row>
    <row r="28" ht="37" customHeight="1" spans="1:23">
      <c r="A28" s="112" t="s">
        <v>46</v>
      </c>
      <c r="B28" s="106" t="s">
        <v>177</v>
      </c>
      <c r="C28" s="105" t="s">
        <v>178</v>
      </c>
      <c r="D28" s="105" t="s">
        <v>89</v>
      </c>
      <c r="E28" s="105" t="s">
        <v>88</v>
      </c>
      <c r="F28" s="105" t="s">
        <v>189</v>
      </c>
      <c r="G28" s="105" t="s">
        <v>190</v>
      </c>
      <c r="H28" s="22">
        <v>30000</v>
      </c>
      <c r="I28" s="22"/>
      <c r="J28" s="22"/>
      <c r="K28" s="22"/>
      <c r="L28" s="22"/>
      <c r="M28" s="22"/>
      <c r="N28" s="22"/>
      <c r="O28" s="22"/>
      <c r="P28" s="22"/>
      <c r="Q28" s="22"/>
      <c r="R28" s="22">
        <v>30000</v>
      </c>
      <c r="S28" s="22">
        <v>30000</v>
      </c>
      <c r="T28" s="22"/>
      <c r="U28" s="22"/>
      <c r="V28" s="22"/>
      <c r="W28" s="22"/>
    </row>
    <row r="29" ht="37" customHeight="1" spans="1:23">
      <c r="A29" s="112" t="s">
        <v>46</v>
      </c>
      <c r="B29" s="106" t="s">
        <v>177</v>
      </c>
      <c r="C29" s="105" t="s">
        <v>178</v>
      </c>
      <c r="D29" s="105" t="s">
        <v>89</v>
      </c>
      <c r="E29" s="105" t="s">
        <v>88</v>
      </c>
      <c r="F29" s="105" t="s">
        <v>191</v>
      </c>
      <c r="G29" s="105" t="s">
        <v>192</v>
      </c>
      <c r="H29" s="22">
        <v>32000</v>
      </c>
      <c r="I29" s="22"/>
      <c r="J29" s="22"/>
      <c r="K29" s="22"/>
      <c r="L29" s="22"/>
      <c r="M29" s="22"/>
      <c r="N29" s="22"/>
      <c r="O29" s="22"/>
      <c r="P29" s="22"/>
      <c r="Q29" s="22"/>
      <c r="R29" s="22">
        <v>32000</v>
      </c>
      <c r="S29" s="22">
        <v>32000</v>
      </c>
      <c r="T29" s="22"/>
      <c r="U29" s="22"/>
      <c r="V29" s="22"/>
      <c r="W29" s="22"/>
    </row>
    <row r="30" ht="37" customHeight="1" spans="1:23">
      <c r="A30" s="112" t="s">
        <v>46</v>
      </c>
      <c r="B30" s="106" t="s">
        <v>177</v>
      </c>
      <c r="C30" s="105" t="s">
        <v>178</v>
      </c>
      <c r="D30" s="105" t="s">
        <v>89</v>
      </c>
      <c r="E30" s="105" t="s">
        <v>88</v>
      </c>
      <c r="F30" s="105" t="s">
        <v>193</v>
      </c>
      <c r="G30" s="105" t="s">
        <v>194</v>
      </c>
      <c r="H30" s="22">
        <v>304000</v>
      </c>
      <c r="I30" s="22"/>
      <c r="J30" s="22"/>
      <c r="K30" s="22"/>
      <c r="L30" s="22"/>
      <c r="M30" s="22"/>
      <c r="N30" s="22"/>
      <c r="O30" s="22"/>
      <c r="P30" s="22"/>
      <c r="Q30" s="22"/>
      <c r="R30" s="22">
        <v>304000</v>
      </c>
      <c r="S30" s="22">
        <v>304000</v>
      </c>
      <c r="T30" s="22"/>
      <c r="U30" s="22"/>
      <c r="V30" s="22"/>
      <c r="W30" s="22"/>
    </row>
    <row r="31" ht="37" customHeight="1" spans="1:23">
      <c r="A31" s="112" t="s">
        <v>46</v>
      </c>
      <c r="B31" s="106" t="s">
        <v>177</v>
      </c>
      <c r="C31" s="105" t="s">
        <v>178</v>
      </c>
      <c r="D31" s="105" t="s">
        <v>89</v>
      </c>
      <c r="E31" s="105" t="s">
        <v>88</v>
      </c>
      <c r="F31" s="105" t="s">
        <v>195</v>
      </c>
      <c r="G31" s="105" t="s">
        <v>196</v>
      </c>
      <c r="H31" s="22">
        <v>2025500</v>
      </c>
      <c r="I31" s="22"/>
      <c r="J31" s="22"/>
      <c r="K31" s="22"/>
      <c r="L31" s="22"/>
      <c r="M31" s="22"/>
      <c r="N31" s="22"/>
      <c r="O31" s="22"/>
      <c r="P31" s="22"/>
      <c r="Q31" s="22"/>
      <c r="R31" s="22">
        <v>2025500</v>
      </c>
      <c r="S31" s="22">
        <v>2025500</v>
      </c>
      <c r="T31" s="22"/>
      <c r="U31" s="22"/>
      <c r="V31" s="22"/>
      <c r="W31" s="22"/>
    </row>
    <row r="32" ht="37" customHeight="1" spans="1:23">
      <c r="A32" s="112" t="s">
        <v>46</v>
      </c>
      <c r="B32" s="106" t="s">
        <v>177</v>
      </c>
      <c r="C32" s="105" t="s">
        <v>178</v>
      </c>
      <c r="D32" s="105" t="s">
        <v>89</v>
      </c>
      <c r="E32" s="105" t="s">
        <v>88</v>
      </c>
      <c r="F32" s="105" t="s">
        <v>197</v>
      </c>
      <c r="G32" s="105" t="s">
        <v>198</v>
      </c>
      <c r="H32" s="22">
        <v>555000</v>
      </c>
      <c r="I32" s="22"/>
      <c r="J32" s="22"/>
      <c r="K32" s="22"/>
      <c r="L32" s="22"/>
      <c r="M32" s="22"/>
      <c r="N32" s="22"/>
      <c r="O32" s="22"/>
      <c r="P32" s="22"/>
      <c r="Q32" s="22"/>
      <c r="R32" s="22">
        <v>555000</v>
      </c>
      <c r="S32" s="22">
        <v>550000</v>
      </c>
      <c r="T32" s="22"/>
      <c r="U32" s="22"/>
      <c r="V32" s="22"/>
      <c r="W32" s="22">
        <v>5000</v>
      </c>
    </row>
    <row r="33" ht="37" customHeight="1" spans="1:23">
      <c r="A33" s="112" t="s">
        <v>46</v>
      </c>
      <c r="B33" s="106" t="s">
        <v>177</v>
      </c>
      <c r="C33" s="105" t="s">
        <v>178</v>
      </c>
      <c r="D33" s="105" t="s">
        <v>89</v>
      </c>
      <c r="E33" s="105" t="s">
        <v>88</v>
      </c>
      <c r="F33" s="105" t="s">
        <v>199</v>
      </c>
      <c r="G33" s="105" t="s">
        <v>200</v>
      </c>
      <c r="H33" s="22">
        <v>20000</v>
      </c>
      <c r="I33" s="22"/>
      <c r="J33" s="22"/>
      <c r="K33" s="22"/>
      <c r="L33" s="22"/>
      <c r="M33" s="22"/>
      <c r="N33" s="22"/>
      <c r="O33" s="22"/>
      <c r="P33" s="22"/>
      <c r="Q33" s="22"/>
      <c r="R33" s="22">
        <v>20000</v>
      </c>
      <c r="S33" s="22">
        <v>20000</v>
      </c>
      <c r="T33" s="22"/>
      <c r="U33" s="22"/>
      <c r="V33" s="22"/>
      <c r="W33" s="22"/>
    </row>
    <row r="34" ht="37" customHeight="1" spans="1:23">
      <c r="A34" s="112" t="s">
        <v>46</v>
      </c>
      <c r="B34" s="106" t="s">
        <v>177</v>
      </c>
      <c r="C34" s="105" t="s">
        <v>178</v>
      </c>
      <c r="D34" s="105" t="s">
        <v>89</v>
      </c>
      <c r="E34" s="105" t="s">
        <v>88</v>
      </c>
      <c r="F34" s="105" t="s">
        <v>201</v>
      </c>
      <c r="G34" s="105" t="s">
        <v>202</v>
      </c>
      <c r="H34" s="22">
        <v>1014400</v>
      </c>
      <c r="I34" s="22"/>
      <c r="J34" s="22"/>
      <c r="K34" s="22"/>
      <c r="L34" s="22"/>
      <c r="M34" s="22"/>
      <c r="N34" s="22"/>
      <c r="O34" s="22"/>
      <c r="P34" s="22"/>
      <c r="Q34" s="22"/>
      <c r="R34" s="22">
        <v>1014400</v>
      </c>
      <c r="S34" s="22">
        <v>1014400</v>
      </c>
      <c r="T34" s="22"/>
      <c r="U34" s="22"/>
      <c r="V34" s="22"/>
      <c r="W34" s="22"/>
    </row>
    <row r="35" ht="37" customHeight="1" spans="1:23">
      <c r="A35" s="112" t="s">
        <v>46</v>
      </c>
      <c r="B35" s="106" t="s">
        <v>177</v>
      </c>
      <c r="C35" s="105" t="s">
        <v>178</v>
      </c>
      <c r="D35" s="105" t="s">
        <v>89</v>
      </c>
      <c r="E35" s="105" t="s">
        <v>88</v>
      </c>
      <c r="F35" s="105" t="s">
        <v>203</v>
      </c>
      <c r="G35" s="105" t="s">
        <v>204</v>
      </c>
      <c r="H35" s="22">
        <v>792400</v>
      </c>
      <c r="I35" s="22"/>
      <c r="J35" s="22"/>
      <c r="K35" s="22"/>
      <c r="L35" s="22"/>
      <c r="M35" s="22"/>
      <c r="N35" s="22"/>
      <c r="O35" s="22"/>
      <c r="P35" s="22"/>
      <c r="Q35" s="22"/>
      <c r="R35" s="22">
        <v>792400</v>
      </c>
      <c r="S35" s="22">
        <v>792400</v>
      </c>
      <c r="T35" s="22"/>
      <c r="U35" s="22"/>
      <c r="V35" s="22"/>
      <c r="W35" s="22"/>
    </row>
    <row r="36" ht="37" customHeight="1" spans="1:23">
      <c r="A36" s="112" t="s">
        <v>46</v>
      </c>
      <c r="B36" s="106" t="s">
        <v>177</v>
      </c>
      <c r="C36" s="105" t="s">
        <v>178</v>
      </c>
      <c r="D36" s="105" t="s">
        <v>89</v>
      </c>
      <c r="E36" s="105" t="s">
        <v>88</v>
      </c>
      <c r="F36" s="105" t="s">
        <v>205</v>
      </c>
      <c r="G36" s="105" t="s">
        <v>206</v>
      </c>
      <c r="H36" s="22">
        <v>4757810</v>
      </c>
      <c r="I36" s="22"/>
      <c r="J36" s="22"/>
      <c r="K36" s="22"/>
      <c r="L36" s="22"/>
      <c r="M36" s="22"/>
      <c r="N36" s="22"/>
      <c r="O36" s="22"/>
      <c r="P36" s="22"/>
      <c r="Q36" s="22"/>
      <c r="R36" s="22">
        <v>4757810</v>
      </c>
      <c r="S36" s="22">
        <v>4757810</v>
      </c>
      <c r="T36" s="22"/>
      <c r="U36" s="22"/>
      <c r="V36" s="22"/>
      <c r="W36" s="22"/>
    </row>
    <row r="37" ht="37" customHeight="1" spans="1:23">
      <c r="A37" s="112" t="s">
        <v>46</v>
      </c>
      <c r="B37" s="106" t="s">
        <v>177</v>
      </c>
      <c r="C37" s="105" t="s">
        <v>178</v>
      </c>
      <c r="D37" s="105" t="s">
        <v>89</v>
      </c>
      <c r="E37" s="105" t="s">
        <v>88</v>
      </c>
      <c r="F37" s="105" t="s">
        <v>207</v>
      </c>
      <c r="G37" s="105" t="s">
        <v>208</v>
      </c>
      <c r="H37" s="22">
        <v>25474.26</v>
      </c>
      <c r="I37" s="22">
        <v>25474.26</v>
      </c>
      <c r="J37" s="22">
        <v>6368.57</v>
      </c>
      <c r="K37" s="22"/>
      <c r="L37" s="22">
        <v>19105.69</v>
      </c>
      <c r="M37" s="22"/>
      <c r="N37" s="22"/>
      <c r="O37" s="22"/>
      <c r="P37" s="22"/>
      <c r="Q37" s="22"/>
      <c r="R37" s="22"/>
      <c r="S37" s="22"/>
      <c r="T37" s="22"/>
      <c r="U37" s="22"/>
      <c r="V37" s="22"/>
      <c r="W37" s="22"/>
    </row>
    <row r="38" ht="37" customHeight="1" spans="1:23">
      <c r="A38" s="112" t="s">
        <v>46</v>
      </c>
      <c r="B38" s="106" t="s">
        <v>177</v>
      </c>
      <c r="C38" s="105" t="s">
        <v>178</v>
      </c>
      <c r="D38" s="105" t="s">
        <v>89</v>
      </c>
      <c r="E38" s="105" t="s">
        <v>88</v>
      </c>
      <c r="F38" s="105" t="s">
        <v>209</v>
      </c>
      <c r="G38" s="105" t="s">
        <v>210</v>
      </c>
      <c r="H38" s="22">
        <v>10000</v>
      </c>
      <c r="I38" s="22"/>
      <c r="J38" s="22"/>
      <c r="K38" s="22"/>
      <c r="L38" s="22"/>
      <c r="M38" s="22"/>
      <c r="N38" s="22"/>
      <c r="O38" s="22"/>
      <c r="P38" s="22"/>
      <c r="Q38" s="22"/>
      <c r="R38" s="22">
        <v>10000</v>
      </c>
      <c r="S38" s="22">
        <v>10000</v>
      </c>
      <c r="T38" s="22"/>
      <c r="U38" s="22"/>
      <c r="V38" s="22"/>
      <c r="W38" s="22"/>
    </row>
    <row r="39" ht="37" customHeight="1" spans="1:23">
      <c r="A39" s="112" t="s">
        <v>46</v>
      </c>
      <c r="B39" s="106" t="s">
        <v>177</v>
      </c>
      <c r="C39" s="105" t="s">
        <v>178</v>
      </c>
      <c r="D39" s="105" t="s">
        <v>89</v>
      </c>
      <c r="E39" s="105" t="s">
        <v>88</v>
      </c>
      <c r="F39" s="105" t="s">
        <v>211</v>
      </c>
      <c r="G39" s="105" t="s">
        <v>212</v>
      </c>
      <c r="H39" s="22">
        <v>781800</v>
      </c>
      <c r="I39" s="22"/>
      <c r="J39" s="22"/>
      <c r="K39" s="22"/>
      <c r="L39" s="22"/>
      <c r="M39" s="22"/>
      <c r="N39" s="22"/>
      <c r="O39" s="22"/>
      <c r="P39" s="22"/>
      <c r="Q39" s="22"/>
      <c r="R39" s="22">
        <v>781800</v>
      </c>
      <c r="S39" s="22">
        <v>781800</v>
      </c>
      <c r="T39" s="22"/>
      <c r="U39" s="22"/>
      <c r="V39" s="22"/>
      <c r="W39" s="22"/>
    </row>
    <row r="40" ht="37" customHeight="1" spans="1:23">
      <c r="A40" s="112" t="s">
        <v>46</v>
      </c>
      <c r="B40" s="106" t="s">
        <v>177</v>
      </c>
      <c r="C40" s="105" t="s">
        <v>178</v>
      </c>
      <c r="D40" s="105" t="s">
        <v>89</v>
      </c>
      <c r="E40" s="105" t="s">
        <v>88</v>
      </c>
      <c r="F40" s="105" t="s">
        <v>179</v>
      </c>
      <c r="G40" s="105" t="s">
        <v>180</v>
      </c>
      <c r="H40" s="22">
        <v>50000</v>
      </c>
      <c r="I40" s="22"/>
      <c r="J40" s="22"/>
      <c r="K40" s="22"/>
      <c r="L40" s="22"/>
      <c r="M40" s="22"/>
      <c r="N40" s="22"/>
      <c r="O40" s="22"/>
      <c r="P40" s="22"/>
      <c r="Q40" s="22"/>
      <c r="R40" s="22">
        <v>50000</v>
      </c>
      <c r="S40" s="22">
        <v>50000</v>
      </c>
      <c r="T40" s="22"/>
      <c r="U40" s="22"/>
      <c r="V40" s="22"/>
      <c r="W40" s="22"/>
    </row>
    <row r="41" ht="37" customHeight="1" spans="1:23">
      <c r="A41" s="112" t="s">
        <v>46</v>
      </c>
      <c r="B41" s="106" t="s">
        <v>177</v>
      </c>
      <c r="C41" s="105" t="s">
        <v>178</v>
      </c>
      <c r="D41" s="105" t="s">
        <v>89</v>
      </c>
      <c r="E41" s="105" t="s">
        <v>88</v>
      </c>
      <c r="F41" s="105" t="s">
        <v>213</v>
      </c>
      <c r="G41" s="105" t="s">
        <v>214</v>
      </c>
      <c r="H41" s="22">
        <v>140740</v>
      </c>
      <c r="I41" s="22"/>
      <c r="J41" s="22"/>
      <c r="K41" s="22"/>
      <c r="L41" s="22"/>
      <c r="M41" s="22"/>
      <c r="N41" s="22"/>
      <c r="O41" s="22"/>
      <c r="P41" s="22"/>
      <c r="Q41" s="22"/>
      <c r="R41" s="22">
        <v>140740</v>
      </c>
      <c r="S41" s="22">
        <v>140740</v>
      </c>
      <c r="T41" s="22"/>
      <c r="U41" s="22"/>
      <c r="V41" s="22"/>
      <c r="W41" s="22"/>
    </row>
    <row r="42" ht="37" customHeight="1" spans="1:23">
      <c r="A42" s="112" t="s">
        <v>46</v>
      </c>
      <c r="B42" s="106" t="s">
        <v>215</v>
      </c>
      <c r="C42" s="105" t="s">
        <v>216</v>
      </c>
      <c r="D42" s="105" t="s">
        <v>77</v>
      </c>
      <c r="E42" s="105" t="s">
        <v>78</v>
      </c>
      <c r="F42" s="105" t="s">
        <v>148</v>
      </c>
      <c r="G42" s="105" t="s">
        <v>149</v>
      </c>
      <c r="H42" s="22">
        <v>300000</v>
      </c>
      <c r="I42" s="22">
        <v>300000</v>
      </c>
      <c r="J42" s="22"/>
      <c r="K42" s="22"/>
      <c r="L42" s="22">
        <v>300000</v>
      </c>
      <c r="M42" s="22"/>
      <c r="N42" s="22"/>
      <c r="O42" s="22"/>
      <c r="P42" s="22"/>
      <c r="Q42" s="22"/>
      <c r="R42" s="22"/>
      <c r="S42" s="22"/>
      <c r="T42" s="22"/>
      <c r="U42" s="22"/>
      <c r="V42" s="22"/>
      <c r="W42" s="22"/>
    </row>
    <row r="43" ht="37" customHeight="1" spans="1:23">
      <c r="A43" s="112" t="s">
        <v>46</v>
      </c>
      <c r="B43" s="106" t="s">
        <v>215</v>
      </c>
      <c r="C43" s="105" t="s">
        <v>216</v>
      </c>
      <c r="D43" s="105" t="s">
        <v>77</v>
      </c>
      <c r="E43" s="105" t="s">
        <v>78</v>
      </c>
      <c r="F43" s="105" t="s">
        <v>152</v>
      </c>
      <c r="G43" s="105" t="s">
        <v>153</v>
      </c>
      <c r="H43" s="22">
        <v>2000</v>
      </c>
      <c r="I43" s="22">
        <v>2000</v>
      </c>
      <c r="J43" s="22"/>
      <c r="K43" s="22"/>
      <c r="L43" s="22">
        <v>2000</v>
      </c>
      <c r="M43" s="22"/>
      <c r="N43" s="22"/>
      <c r="O43" s="22"/>
      <c r="P43" s="22"/>
      <c r="Q43" s="22"/>
      <c r="R43" s="22"/>
      <c r="S43" s="22"/>
      <c r="T43" s="22"/>
      <c r="U43" s="22"/>
      <c r="V43" s="22"/>
      <c r="W43" s="22"/>
    </row>
    <row r="44" ht="37" customHeight="1" spans="1:23">
      <c r="A44" s="112" t="s">
        <v>46</v>
      </c>
      <c r="B44" s="106" t="s">
        <v>215</v>
      </c>
      <c r="C44" s="105" t="s">
        <v>216</v>
      </c>
      <c r="D44" s="105" t="s">
        <v>77</v>
      </c>
      <c r="E44" s="105" t="s">
        <v>78</v>
      </c>
      <c r="F44" s="105" t="s">
        <v>154</v>
      </c>
      <c r="G44" s="105" t="s">
        <v>155</v>
      </c>
      <c r="H44" s="22">
        <v>1798000</v>
      </c>
      <c r="I44" s="22">
        <v>1798000</v>
      </c>
      <c r="J44" s="22"/>
      <c r="K44" s="22"/>
      <c r="L44" s="22">
        <v>1798000</v>
      </c>
      <c r="M44" s="22"/>
      <c r="N44" s="22"/>
      <c r="O44" s="22"/>
      <c r="P44" s="22"/>
      <c r="Q44" s="22"/>
      <c r="R44" s="22"/>
      <c r="S44" s="22"/>
      <c r="T44" s="22"/>
      <c r="U44" s="22"/>
      <c r="V44" s="22"/>
      <c r="W44" s="22"/>
    </row>
    <row r="45" ht="37" customHeight="1" spans="1:23">
      <c r="A45" s="112" t="s">
        <v>46</v>
      </c>
      <c r="B45" s="106" t="s">
        <v>217</v>
      </c>
      <c r="C45" s="105" t="s">
        <v>218</v>
      </c>
      <c r="D45" s="105" t="s">
        <v>66</v>
      </c>
      <c r="E45" s="105" t="s">
        <v>67</v>
      </c>
      <c r="F45" s="105" t="s">
        <v>158</v>
      </c>
      <c r="G45" s="105" t="s">
        <v>159</v>
      </c>
      <c r="H45" s="22">
        <v>220000</v>
      </c>
      <c r="I45" s="22">
        <v>220000</v>
      </c>
      <c r="J45" s="22"/>
      <c r="K45" s="22"/>
      <c r="L45" s="22">
        <v>220000</v>
      </c>
      <c r="M45" s="22"/>
      <c r="N45" s="22"/>
      <c r="O45" s="22"/>
      <c r="P45" s="22"/>
      <c r="Q45" s="22"/>
      <c r="R45" s="22"/>
      <c r="S45" s="22"/>
      <c r="T45" s="22"/>
      <c r="U45" s="22"/>
      <c r="V45" s="22"/>
      <c r="W45" s="22"/>
    </row>
    <row r="46" ht="37" customHeight="1" spans="1:23">
      <c r="A46" s="112" t="s">
        <v>46</v>
      </c>
      <c r="B46" s="106" t="s">
        <v>217</v>
      </c>
      <c r="C46" s="105" t="s">
        <v>218</v>
      </c>
      <c r="D46" s="105" t="s">
        <v>68</v>
      </c>
      <c r="E46" s="105" t="s">
        <v>69</v>
      </c>
      <c r="F46" s="105" t="s">
        <v>168</v>
      </c>
      <c r="G46" s="105" t="s">
        <v>169</v>
      </c>
      <c r="H46" s="22">
        <v>100000</v>
      </c>
      <c r="I46" s="22">
        <v>100000</v>
      </c>
      <c r="J46" s="22"/>
      <c r="K46" s="22"/>
      <c r="L46" s="22">
        <v>100000</v>
      </c>
      <c r="M46" s="22"/>
      <c r="N46" s="22"/>
      <c r="O46" s="22"/>
      <c r="P46" s="22"/>
      <c r="Q46" s="22"/>
      <c r="R46" s="22"/>
      <c r="S46" s="22"/>
      <c r="T46" s="22"/>
      <c r="U46" s="22"/>
      <c r="V46" s="22"/>
      <c r="W46" s="22"/>
    </row>
    <row r="47" ht="37" customHeight="1" spans="1:23">
      <c r="A47" s="112" t="s">
        <v>46</v>
      </c>
      <c r="B47" s="106" t="s">
        <v>217</v>
      </c>
      <c r="C47" s="105" t="s">
        <v>218</v>
      </c>
      <c r="D47" s="105" t="s">
        <v>77</v>
      </c>
      <c r="E47" s="105" t="s">
        <v>78</v>
      </c>
      <c r="F47" s="105" t="s">
        <v>160</v>
      </c>
      <c r="G47" s="105" t="s">
        <v>161</v>
      </c>
      <c r="H47" s="22">
        <v>11000</v>
      </c>
      <c r="I47" s="22">
        <v>11000</v>
      </c>
      <c r="J47" s="22"/>
      <c r="K47" s="22"/>
      <c r="L47" s="22">
        <v>11000</v>
      </c>
      <c r="M47" s="22"/>
      <c r="N47" s="22"/>
      <c r="O47" s="22"/>
      <c r="P47" s="22"/>
      <c r="Q47" s="22"/>
      <c r="R47" s="22"/>
      <c r="S47" s="22"/>
      <c r="T47" s="22"/>
      <c r="U47" s="22"/>
      <c r="V47" s="22"/>
      <c r="W47" s="22"/>
    </row>
    <row r="48" ht="37" customHeight="1" spans="1:23">
      <c r="A48" s="112" t="s">
        <v>46</v>
      </c>
      <c r="B48" s="106" t="s">
        <v>217</v>
      </c>
      <c r="C48" s="105" t="s">
        <v>218</v>
      </c>
      <c r="D48" s="105" t="s">
        <v>81</v>
      </c>
      <c r="E48" s="105" t="s">
        <v>82</v>
      </c>
      <c r="F48" s="105" t="s">
        <v>162</v>
      </c>
      <c r="G48" s="105" t="s">
        <v>163</v>
      </c>
      <c r="H48" s="22">
        <v>289000</v>
      </c>
      <c r="I48" s="22">
        <v>289000</v>
      </c>
      <c r="J48" s="22"/>
      <c r="K48" s="22"/>
      <c r="L48" s="22">
        <v>289000</v>
      </c>
      <c r="M48" s="22"/>
      <c r="N48" s="22"/>
      <c r="O48" s="22"/>
      <c r="P48" s="22"/>
      <c r="Q48" s="22"/>
      <c r="R48" s="22"/>
      <c r="S48" s="22"/>
      <c r="T48" s="22"/>
      <c r="U48" s="22"/>
      <c r="V48" s="22"/>
      <c r="W48" s="22"/>
    </row>
    <row r="49" ht="37" customHeight="1" spans="1:23">
      <c r="A49" s="112" t="s">
        <v>46</v>
      </c>
      <c r="B49" s="106" t="s">
        <v>217</v>
      </c>
      <c r="C49" s="105" t="s">
        <v>218</v>
      </c>
      <c r="D49" s="105" t="s">
        <v>83</v>
      </c>
      <c r="E49" s="105" t="s">
        <v>84</v>
      </c>
      <c r="F49" s="105" t="s">
        <v>164</v>
      </c>
      <c r="G49" s="105" t="s">
        <v>165</v>
      </c>
      <c r="H49" s="22">
        <v>80000</v>
      </c>
      <c r="I49" s="22">
        <v>80000</v>
      </c>
      <c r="J49" s="22"/>
      <c r="K49" s="22"/>
      <c r="L49" s="22">
        <v>80000</v>
      </c>
      <c r="M49" s="22"/>
      <c r="N49" s="22"/>
      <c r="O49" s="22"/>
      <c r="P49" s="22"/>
      <c r="Q49" s="22"/>
      <c r="R49" s="22"/>
      <c r="S49" s="22"/>
      <c r="T49" s="22"/>
      <c r="U49" s="22"/>
      <c r="V49" s="22"/>
      <c r="W49" s="22"/>
    </row>
    <row r="50" ht="37" customHeight="1" spans="1:23">
      <c r="A50" s="112" t="s">
        <v>46</v>
      </c>
      <c r="B50" s="106" t="s">
        <v>219</v>
      </c>
      <c r="C50" s="105" t="s">
        <v>220</v>
      </c>
      <c r="D50" s="105" t="s">
        <v>94</v>
      </c>
      <c r="E50" s="105" t="s">
        <v>95</v>
      </c>
      <c r="F50" s="105" t="s">
        <v>171</v>
      </c>
      <c r="G50" s="105" t="s">
        <v>95</v>
      </c>
      <c r="H50" s="22">
        <v>500000</v>
      </c>
      <c r="I50" s="22">
        <v>500000</v>
      </c>
      <c r="J50" s="22"/>
      <c r="K50" s="22"/>
      <c r="L50" s="22">
        <v>500000</v>
      </c>
      <c r="M50" s="22"/>
      <c r="N50" s="22"/>
      <c r="O50" s="22"/>
      <c r="P50" s="22"/>
      <c r="Q50" s="22"/>
      <c r="R50" s="22"/>
      <c r="S50" s="22"/>
      <c r="T50" s="22"/>
      <c r="U50" s="22"/>
      <c r="V50" s="22"/>
      <c r="W50" s="22"/>
    </row>
    <row r="51" ht="18.75" customHeight="1" spans="1:23">
      <c r="A51" s="29" t="s">
        <v>96</v>
      </c>
      <c r="B51" s="30"/>
      <c r="C51" s="30"/>
      <c r="D51" s="30"/>
      <c r="E51" s="30"/>
      <c r="F51" s="30"/>
      <c r="G51" s="31"/>
      <c r="H51" s="22">
        <v>18899998.05</v>
      </c>
      <c r="I51" s="22">
        <v>4841048.05</v>
      </c>
      <c r="J51" s="22">
        <v>392957.03</v>
      </c>
      <c r="K51" s="22">
        <v>9000</v>
      </c>
      <c r="L51" s="22">
        <v>4439091.02</v>
      </c>
      <c r="M51" s="22"/>
      <c r="N51" s="22"/>
      <c r="O51" s="22"/>
      <c r="P51" s="22"/>
      <c r="Q51" s="22"/>
      <c r="R51" s="22">
        <v>14058950</v>
      </c>
      <c r="S51" s="22">
        <v>14053950</v>
      </c>
      <c r="T51" s="22"/>
      <c r="U51" s="22"/>
      <c r="V51" s="22"/>
      <c r="W51" s="22">
        <v>5000</v>
      </c>
    </row>
  </sheetData>
  <mergeCells count="30">
    <mergeCell ref="A2:W2"/>
    <mergeCell ref="A3:G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511805555555556" right="0.590277777777778" top="1" bottom="1" header="0.5" footer="0.5"/>
  <pageSetup paperSize="9" scale="4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I1" workbookViewId="0">
      <selection activeCell="S1" sqref="S$1:V$1048576"/>
    </sheetView>
  </sheetViews>
  <sheetFormatPr defaultColWidth="9.14166666666667" defaultRowHeight="14.25" customHeight="1"/>
  <cols>
    <col min="1" max="1" width="9.75" customWidth="1"/>
    <col min="2" max="2" width="19.9083333333333" customWidth="1"/>
    <col min="3" max="3" width="27.15" customWidth="1"/>
    <col min="4" max="4" width="24.3833333333333" customWidth="1"/>
    <col min="5" max="5" width="9.5" customWidth="1"/>
    <col min="6" max="6" width="20.7833333333333" customWidth="1"/>
    <col min="7" max="7" width="7.75" customWidth="1"/>
    <col min="8" max="8" width="13.625" customWidth="1"/>
    <col min="9" max="11" width="12.125" customWidth="1"/>
    <col min="12" max="13" width="8" customWidth="1"/>
    <col min="14" max="14" width="10.625" customWidth="1"/>
    <col min="15" max="17" width="7.625" customWidth="1"/>
    <col min="18" max="18" width="11.75" customWidth="1"/>
    <col min="19" max="22" width="8" customWidth="1"/>
    <col min="23" max="23" width="11" customWidth="1"/>
  </cols>
  <sheetData>
    <row r="1" ht="13.5" customHeight="1" spans="5:23">
      <c r="E1" s="1"/>
      <c r="F1" s="1"/>
      <c r="G1" s="1"/>
      <c r="H1" s="1"/>
      <c r="U1" s="110"/>
      <c r="W1" s="51" t="s">
        <v>221</v>
      </c>
    </row>
    <row r="2" ht="27.75" customHeight="1" spans="1:23">
      <c r="A2" s="26" t="s">
        <v>222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"单位名称："&amp;"云南省卫生健康人才交流中心"</f>
        <v>单位名称：云南省卫生健康人才交流中心</v>
      </c>
      <c r="B3" s="104" t="str">
        <f t="shared" si="0"/>
        <v>单位名称：云南省卫生健康人才交流中心</v>
      </c>
      <c r="C3" s="104"/>
      <c r="D3" s="104"/>
      <c r="E3" s="104"/>
      <c r="F3" s="104"/>
      <c r="G3" s="104"/>
      <c r="H3" s="104"/>
      <c r="I3" s="104"/>
      <c r="J3" s="6"/>
      <c r="K3" s="6"/>
      <c r="L3" s="6"/>
      <c r="M3" s="6"/>
      <c r="N3" s="6"/>
      <c r="O3" s="6"/>
      <c r="P3" s="6"/>
      <c r="Q3" s="6"/>
      <c r="U3" s="110"/>
      <c r="W3" s="98" t="s">
        <v>121</v>
      </c>
    </row>
    <row r="4" ht="21.75" customHeight="1" spans="1:23">
      <c r="A4" s="8" t="s">
        <v>223</v>
      </c>
      <c r="B4" s="8" t="s">
        <v>132</v>
      </c>
      <c r="C4" s="8" t="s">
        <v>133</v>
      </c>
      <c r="D4" s="8" t="s">
        <v>224</v>
      </c>
      <c r="E4" s="9" t="s">
        <v>134</v>
      </c>
      <c r="F4" s="9" t="s">
        <v>135</v>
      </c>
      <c r="G4" s="9" t="s">
        <v>136</v>
      </c>
      <c r="H4" s="9" t="s">
        <v>137</v>
      </c>
      <c r="I4" s="58" t="s">
        <v>31</v>
      </c>
      <c r="J4" s="58" t="s">
        <v>225</v>
      </c>
      <c r="K4" s="58"/>
      <c r="L4" s="58"/>
      <c r="M4" s="58"/>
      <c r="N4" s="107" t="s">
        <v>139</v>
      </c>
      <c r="O4" s="107"/>
      <c r="P4" s="107"/>
      <c r="Q4" s="9" t="s">
        <v>37</v>
      </c>
      <c r="R4" s="10" t="s">
        <v>52</v>
      </c>
      <c r="S4" s="11"/>
      <c r="T4" s="11"/>
      <c r="U4" s="11"/>
      <c r="V4" s="11"/>
      <c r="W4" s="12"/>
    </row>
    <row r="5" ht="21.75" customHeight="1" spans="1:23">
      <c r="A5" s="13"/>
      <c r="B5" s="13"/>
      <c r="C5" s="13"/>
      <c r="D5" s="13"/>
      <c r="E5" s="14"/>
      <c r="F5" s="14"/>
      <c r="G5" s="14"/>
      <c r="H5" s="14"/>
      <c r="I5" s="58"/>
      <c r="J5" s="43" t="s">
        <v>34</v>
      </c>
      <c r="K5" s="43"/>
      <c r="L5" s="43" t="s">
        <v>35</v>
      </c>
      <c r="M5" s="43" t="s">
        <v>36</v>
      </c>
      <c r="N5" s="108" t="s">
        <v>34</v>
      </c>
      <c r="O5" s="108" t="s">
        <v>35</v>
      </c>
      <c r="P5" s="108" t="s">
        <v>36</v>
      </c>
      <c r="Q5" s="14"/>
      <c r="R5" s="9" t="s">
        <v>33</v>
      </c>
      <c r="S5" s="9" t="s">
        <v>44</v>
      </c>
      <c r="T5" s="9" t="s">
        <v>145</v>
      </c>
      <c r="U5" s="9" t="s">
        <v>40</v>
      </c>
      <c r="V5" s="9" t="s">
        <v>41</v>
      </c>
      <c r="W5" s="9" t="s">
        <v>42</v>
      </c>
    </row>
    <row r="6" ht="40.5" customHeight="1" spans="1:23">
      <c r="A6" s="16"/>
      <c r="B6" s="16"/>
      <c r="C6" s="16"/>
      <c r="D6" s="16"/>
      <c r="E6" s="17"/>
      <c r="F6" s="17"/>
      <c r="G6" s="17"/>
      <c r="H6" s="17"/>
      <c r="I6" s="58"/>
      <c r="J6" s="43" t="s">
        <v>33</v>
      </c>
      <c r="K6" s="43" t="s">
        <v>226</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5"/>
      <c r="B8" s="106"/>
      <c r="C8" s="105" t="s">
        <v>227</v>
      </c>
      <c r="D8" s="105"/>
      <c r="E8" s="105"/>
      <c r="F8" s="105"/>
      <c r="G8" s="105"/>
      <c r="H8" s="105"/>
      <c r="I8" s="109">
        <v>690000</v>
      </c>
      <c r="J8" s="109"/>
      <c r="K8" s="109"/>
      <c r="L8" s="109"/>
      <c r="M8" s="109"/>
      <c r="N8" s="109"/>
      <c r="O8" s="109"/>
      <c r="P8" s="109"/>
      <c r="Q8" s="109"/>
      <c r="R8" s="109">
        <v>690000</v>
      </c>
      <c r="S8" s="109"/>
      <c r="T8" s="109"/>
      <c r="U8" s="86"/>
      <c r="V8" s="109"/>
      <c r="W8" s="109">
        <v>690000</v>
      </c>
    </row>
    <row r="9" ht="38" customHeight="1" spans="1:23">
      <c r="A9" s="105" t="s">
        <v>228</v>
      </c>
      <c r="B9" s="106" t="s">
        <v>229</v>
      </c>
      <c r="C9" s="105" t="s">
        <v>227</v>
      </c>
      <c r="D9" s="105" t="s">
        <v>46</v>
      </c>
      <c r="E9" s="105" t="s">
        <v>77</v>
      </c>
      <c r="F9" s="105" t="s">
        <v>78</v>
      </c>
      <c r="G9" s="105" t="s">
        <v>230</v>
      </c>
      <c r="H9" s="105" t="s">
        <v>231</v>
      </c>
      <c r="I9" s="109">
        <v>690000</v>
      </c>
      <c r="J9" s="109"/>
      <c r="K9" s="109"/>
      <c r="L9" s="109"/>
      <c r="M9" s="109"/>
      <c r="N9" s="109"/>
      <c r="O9" s="109"/>
      <c r="P9" s="109"/>
      <c r="Q9" s="109"/>
      <c r="R9" s="109">
        <v>690000</v>
      </c>
      <c r="S9" s="109"/>
      <c r="T9" s="109"/>
      <c r="U9" s="86"/>
      <c r="V9" s="109"/>
      <c r="W9" s="109">
        <v>690000</v>
      </c>
    </row>
    <row r="10" ht="38" customHeight="1" spans="1:23">
      <c r="A10" s="105"/>
      <c r="B10" s="105"/>
      <c r="C10" s="105" t="s">
        <v>232</v>
      </c>
      <c r="D10" s="105"/>
      <c r="E10" s="105"/>
      <c r="F10" s="105"/>
      <c r="G10" s="105"/>
      <c r="H10" s="105"/>
      <c r="I10" s="109">
        <v>4797214</v>
      </c>
      <c r="J10" s="109">
        <v>4600000</v>
      </c>
      <c r="K10" s="109">
        <v>4600000</v>
      </c>
      <c r="L10" s="109"/>
      <c r="M10" s="109"/>
      <c r="N10" s="109">
        <v>197214</v>
      </c>
      <c r="O10" s="109"/>
      <c r="P10" s="109"/>
      <c r="Q10" s="109"/>
      <c r="R10" s="109"/>
      <c r="S10" s="109"/>
      <c r="T10" s="109"/>
      <c r="U10" s="86"/>
      <c r="V10" s="109"/>
      <c r="W10" s="109"/>
    </row>
    <row r="11" ht="38" customHeight="1" spans="1:23">
      <c r="A11" s="105" t="s">
        <v>233</v>
      </c>
      <c r="B11" s="106" t="s">
        <v>234</v>
      </c>
      <c r="C11" s="105" t="s">
        <v>232</v>
      </c>
      <c r="D11" s="105" t="s">
        <v>46</v>
      </c>
      <c r="E11" s="105" t="s">
        <v>77</v>
      </c>
      <c r="F11" s="105" t="s">
        <v>78</v>
      </c>
      <c r="G11" s="105" t="s">
        <v>183</v>
      </c>
      <c r="H11" s="105" t="s">
        <v>184</v>
      </c>
      <c r="I11" s="109">
        <v>134000</v>
      </c>
      <c r="J11" s="109">
        <v>134000</v>
      </c>
      <c r="K11" s="109">
        <v>134000</v>
      </c>
      <c r="L11" s="109"/>
      <c r="M11" s="109"/>
      <c r="N11" s="109"/>
      <c r="O11" s="109"/>
      <c r="P11" s="109"/>
      <c r="Q11" s="109"/>
      <c r="R11" s="109"/>
      <c r="S11" s="109"/>
      <c r="T11" s="109"/>
      <c r="U11" s="86"/>
      <c r="V11" s="109"/>
      <c r="W11" s="109"/>
    </row>
    <row r="12" ht="38" customHeight="1" spans="1:23">
      <c r="A12" s="105" t="s">
        <v>233</v>
      </c>
      <c r="B12" s="106" t="s">
        <v>234</v>
      </c>
      <c r="C12" s="105" t="s">
        <v>232</v>
      </c>
      <c r="D12" s="105" t="s">
        <v>46</v>
      </c>
      <c r="E12" s="105" t="s">
        <v>77</v>
      </c>
      <c r="F12" s="105" t="s">
        <v>78</v>
      </c>
      <c r="G12" s="105" t="s">
        <v>185</v>
      </c>
      <c r="H12" s="105" t="s">
        <v>186</v>
      </c>
      <c r="I12" s="109">
        <v>319290</v>
      </c>
      <c r="J12" s="109">
        <v>319290</v>
      </c>
      <c r="K12" s="109">
        <v>319290</v>
      </c>
      <c r="L12" s="109"/>
      <c r="M12" s="109"/>
      <c r="N12" s="109"/>
      <c r="O12" s="109"/>
      <c r="P12" s="109"/>
      <c r="Q12" s="109"/>
      <c r="R12" s="109"/>
      <c r="S12" s="109"/>
      <c r="T12" s="109"/>
      <c r="U12" s="86"/>
      <c r="V12" s="109"/>
      <c r="W12" s="109"/>
    </row>
    <row r="13" ht="38" customHeight="1" spans="1:23">
      <c r="A13" s="105" t="s">
        <v>233</v>
      </c>
      <c r="B13" s="106" t="s">
        <v>234</v>
      </c>
      <c r="C13" s="105" t="s">
        <v>232</v>
      </c>
      <c r="D13" s="105" t="s">
        <v>46</v>
      </c>
      <c r="E13" s="105" t="s">
        <v>77</v>
      </c>
      <c r="F13" s="105" t="s">
        <v>78</v>
      </c>
      <c r="G13" s="105" t="s">
        <v>191</v>
      </c>
      <c r="H13" s="105" t="s">
        <v>192</v>
      </c>
      <c r="I13" s="109">
        <v>35960</v>
      </c>
      <c r="J13" s="109">
        <v>35960</v>
      </c>
      <c r="K13" s="109">
        <v>35960</v>
      </c>
      <c r="L13" s="109"/>
      <c r="M13" s="109"/>
      <c r="N13" s="109"/>
      <c r="O13" s="109"/>
      <c r="P13" s="109"/>
      <c r="Q13" s="109"/>
      <c r="R13" s="109"/>
      <c r="S13" s="109"/>
      <c r="T13" s="109"/>
      <c r="U13" s="86"/>
      <c r="V13" s="109"/>
      <c r="W13" s="109"/>
    </row>
    <row r="14" ht="38" customHeight="1" spans="1:23">
      <c r="A14" s="105" t="s">
        <v>233</v>
      </c>
      <c r="B14" s="106" t="s">
        <v>234</v>
      </c>
      <c r="C14" s="105" t="s">
        <v>232</v>
      </c>
      <c r="D14" s="105" t="s">
        <v>46</v>
      </c>
      <c r="E14" s="105" t="s">
        <v>77</v>
      </c>
      <c r="F14" s="105" t="s">
        <v>78</v>
      </c>
      <c r="G14" s="105" t="s">
        <v>195</v>
      </c>
      <c r="H14" s="105" t="s">
        <v>196</v>
      </c>
      <c r="I14" s="109">
        <v>1203600</v>
      </c>
      <c r="J14" s="109">
        <v>1203600</v>
      </c>
      <c r="K14" s="109">
        <v>1203600</v>
      </c>
      <c r="L14" s="109"/>
      <c r="M14" s="109"/>
      <c r="N14" s="109"/>
      <c r="O14" s="109"/>
      <c r="P14" s="109"/>
      <c r="Q14" s="109"/>
      <c r="R14" s="109"/>
      <c r="S14" s="109"/>
      <c r="T14" s="109"/>
      <c r="U14" s="86"/>
      <c r="V14" s="109"/>
      <c r="W14" s="109"/>
    </row>
    <row r="15" ht="38" customHeight="1" spans="1:23">
      <c r="A15" s="105" t="s">
        <v>233</v>
      </c>
      <c r="B15" s="106" t="s">
        <v>234</v>
      </c>
      <c r="C15" s="105" t="s">
        <v>232</v>
      </c>
      <c r="D15" s="105" t="s">
        <v>46</v>
      </c>
      <c r="E15" s="105" t="s">
        <v>77</v>
      </c>
      <c r="F15" s="105" t="s">
        <v>78</v>
      </c>
      <c r="G15" s="105" t="s">
        <v>197</v>
      </c>
      <c r="H15" s="105" t="s">
        <v>198</v>
      </c>
      <c r="I15" s="109">
        <v>537000</v>
      </c>
      <c r="J15" s="109">
        <v>537000</v>
      </c>
      <c r="K15" s="109">
        <v>537000</v>
      </c>
      <c r="L15" s="109"/>
      <c r="M15" s="109"/>
      <c r="N15" s="109"/>
      <c r="O15" s="109"/>
      <c r="P15" s="109"/>
      <c r="Q15" s="109"/>
      <c r="R15" s="109"/>
      <c r="S15" s="109"/>
      <c r="T15" s="109"/>
      <c r="U15" s="86"/>
      <c r="V15" s="109"/>
      <c r="W15" s="109"/>
    </row>
    <row r="16" ht="38" customHeight="1" spans="1:23">
      <c r="A16" s="105" t="s">
        <v>233</v>
      </c>
      <c r="B16" s="106" t="s">
        <v>234</v>
      </c>
      <c r="C16" s="105" t="s">
        <v>232</v>
      </c>
      <c r="D16" s="105" t="s">
        <v>46</v>
      </c>
      <c r="E16" s="105" t="s">
        <v>77</v>
      </c>
      <c r="F16" s="105" t="s">
        <v>78</v>
      </c>
      <c r="G16" s="105" t="s">
        <v>201</v>
      </c>
      <c r="H16" s="105" t="s">
        <v>202</v>
      </c>
      <c r="I16" s="109">
        <v>88000</v>
      </c>
      <c r="J16" s="109">
        <v>88000</v>
      </c>
      <c r="K16" s="109">
        <v>88000</v>
      </c>
      <c r="L16" s="109"/>
      <c r="M16" s="109"/>
      <c r="N16" s="109"/>
      <c r="O16" s="109"/>
      <c r="P16" s="109"/>
      <c r="Q16" s="109"/>
      <c r="R16" s="109"/>
      <c r="S16" s="109"/>
      <c r="T16" s="109"/>
      <c r="U16" s="86"/>
      <c r="V16" s="109"/>
      <c r="W16" s="109"/>
    </row>
    <row r="17" ht="38" customHeight="1" spans="1:23">
      <c r="A17" s="105" t="s">
        <v>233</v>
      </c>
      <c r="B17" s="106" t="s">
        <v>234</v>
      </c>
      <c r="C17" s="105" t="s">
        <v>232</v>
      </c>
      <c r="D17" s="105" t="s">
        <v>46</v>
      </c>
      <c r="E17" s="105" t="s">
        <v>77</v>
      </c>
      <c r="F17" s="105" t="s">
        <v>78</v>
      </c>
      <c r="G17" s="105" t="s">
        <v>203</v>
      </c>
      <c r="H17" s="105" t="s">
        <v>204</v>
      </c>
      <c r="I17" s="109">
        <v>874000</v>
      </c>
      <c r="J17" s="109">
        <v>874000</v>
      </c>
      <c r="K17" s="109">
        <v>874000</v>
      </c>
      <c r="L17" s="109"/>
      <c r="M17" s="109"/>
      <c r="N17" s="109"/>
      <c r="O17" s="109"/>
      <c r="P17" s="109"/>
      <c r="Q17" s="109"/>
      <c r="R17" s="109"/>
      <c r="S17" s="109"/>
      <c r="T17" s="109"/>
      <c r="U17" s="86"/>
      <c r="V17" s="109"/>
      <c r="W17" s="109"/>
    </row>
    <row r="18" ht="38" customHeight="1" spans="1:23">
      <c r="A18" s="105" t="s">
        <v>233</v>
      </c>
      <c r="B18" s="106" t="s">
        <v>234</v>
      </c>
      <c r="C18" s="105" t="s">
        <v>232</v>
      </c>
      <c r="D18" s="105" t="s">
        <v>46</v>
      </c>
      <c r="E18" s="105" t="s">
        <v>77</v>
      </c>
      <c r="F18" s="105" t="s">
        <v>78</v>
      </c>
      <c r="G18" s="105" t="s">
        <v>205</v>
      </c>
      <c r="H18" s="105" t="s">
        <v>206</v>
      </c>
      <c r="I18" s="109">
        <v>1364100</v>
      </c>
      <c r="J18" s="109">
        <v>1364100</v>
      </c>
      <c r="K18" s="109">
        <v>1364100</v>
      </c>
      <c r="L18" s="109"/>
      <c r="M18" s="109"/>
      <c r="N18" s="109"/>
      <c r="O18" s="109"/>
      <c r="P18" s="109"/>
      <c r="Q18" s="109"/>
      <c r="R18" s="109"/>
      <c r="S18" s="109"/>
      <c r="T18" s="109"/>
      <c r="U18" s="86"/>
      <c r="V18" s="109"/>
      <c r="W18" s="109"/>
    </row>
    <row r="19" ht="38" customHeight="1" spans="1:23">
      <c r="A19" s="105" t="s">
        <v>233</v>
      </c>
      <c r="B19" s="106" t="s">
        <v>234</v>
      </c>
      <c r="C19" s="105" t="s">
        <v>232</v>
      </c>
      <c r="D19" s="105" t="s">
        <v>46</v>
      </c>
      <c r="E19" s="105" t="s">
        <v>77</v>
      </c>
      <c r="F19" s="105" t="s">
        <v>78</v>
      </c>
      <c r="G19" s="105" t="s">
        <v>179</v>
      </c>
      <c r="H19" s="105" t="s">
        <v>180</v>
      </c>
      <c r="I19" s="109">
        <v>44050</v>
      </c>
      <c r="J19" s="109">
        <v>44050</v>
      </c>
      <c r="K19" s="109">
        <v>44050</v>
      </c>
      <c r="L19" s="109"/>
      <c r="M19" s="109"/>
      <c r="N19" s="109"/>
      <c r="O19" s="109"/>
      <c r="P19" s="109"/>
      <c r="Q19" s="109"/>
      <c r="R19" s="109"/>
      <c r="S19" s="109"/>
      <c r="T19" s="109"/>
      <c r="U19" s="86"/>
      <c r="V19" s="109"/>
      <c r="W19" s="109"/>
    </row>
    <row r="20" ht="38" customHeight="1" spans="1:23">
      <c r="A20" s="105" t="s">
        <v>233</v>
      </c>
      <c r="B20" s="106" t="s">
        <v>234</v>
      </c>
      <c r="C20" s="105" t="s">
        <v>232</v>
      </c>
      <c r="D20" s="105" t="s">
        <v>46</v>
      </c>
      <c r="E20" s="105" t="s">
        <v>89</v>
      </c>
      <c r="F20" s="105" t="s">
        <v>88</v>
      </c>
      <c r="G20" s="105" t="s">
        <v>179</v>
      </c>
      <c r="H20" s="105" t="s">
        <v>180</v>
      </c>
      <c r="I20" s="109">
        <v>120</v>
      </c>
      <c r="J20" s="109"/>
      <c r="K20" s="109"/>
      <c r="L20" s="109"/>
      <c r="M20" s="109"/>
      <c r="N20" s="109">
        <v>120</v>
      </c>
      <c r="O20" s="109"/>
      <c r="P20" s="109"/>
      <c r="Q20" s="109"/>
      <c r="R20" s="109"/>
      <c r="S20" s="109"/>
      <c r="T20" s="109"/>
      <c r="U20" s="86"/>
      <c r="V20" s="109"/>
      <c r="W20" s="109"/>
    </row>
    <row r="21" ht="38" customHeight="1" spans="1:23">
      <c r="A21" s="105" t="s">
        <v>233</v>
      </c>
      <c r="B21" s="106" t="s">
        <v>234</v>
      </c>
      <c r="C21" s="105" t="s">
        <v>232</v>
      </c>
      <c r="D21" s="105" t="s">
        <v>46</v>
      </c>
      <c r="E21" s="105" t="s">
        <v>89</v>
      </c>
      <c r="F21" s="105" t="s">
        <v>88</v>
      </c>
      <c r="G21" s="105" t="s">
        <v>235</v>
      </c>
      <c r="H21" s="105" t="s">
        <v>236</v>
      </c>
      <c r="I21" s="109">
        <v>47094</v>
      </c>
      <c r="J21" s="109"/>
      <c r="K21" s="109"/>
      <c r="L21" s="109"/>
      <c r="M21" s="109"/>
      <c r="N21" s="109">
        <v>47094</v>
      </c>
      <c r="O21" s="109"/>
      <c r="P21" s="109"/>
      <c r="Q21" s="109"/>
      <c r="R21" s="109"/>
      <c r="S21" s="109"/>
      <c r="T21" s="109"/>
      <c r="U21" s="86"/>
      <c r="V21" s="109"/>
      <c r="W21" s="109"/>
    </row>
    <row r="22" ht="38" customHeight="1" spans="1:23">
      <c r="A22" s="105" t="s">
        <v>233</v>
      </c>
      <c r="B22" s="106" t="s">
        <v>234</v>
      </c>
      <c r="C22" s="105" t="s">
        <v>232</v>
      </c>
      <c r="D22" s="105" t="s">
        <v>46</v>
      </c>
      <c r="E22" s="105" t="s">
        <v>89</v>
      </c>
      <c r="F22" s="105" t="s">
        <v>88</v>
      </c>
      <c r="G22" s="105" t="s">
        <v>213</v>
      </c>
      <c r="H22" s="105" t="s">
        <v>214</v>
      </c>
      <c r="I22" s="109">
        <v>150000</v>
      </c>
      <c r="J22" s="109"/>
      <c r="K22" s="109"/>
      <c r="L22" s="109"/>
      <c r="M22" s="109"/>
      <c r="N22" s="109">
        <v>150000</v>
      </c>
      <c r="O22" s="109"/>
      <c r="P22" s="109"/>
      <c r="Q22" s="109"/>
      <c r="R22" s="109"/>
      <c r="S22" s="109"/>
      <c r="T22" s="109"/>
      <c r="U22" s="86"/>
      <c r="V22" s="109"/>
      <c r="W22" s="109"/>
    </row>
    <row r="23" ht="18.75" customHeight="1" spans="1:23">
      <c r="A23" s="29" t="s">
        <v>96</v>
      </c>
      <c r="B23" s="30"/>
      <c r="C23" s="30"/>
      <c r="D23" s="30"/>
      <c r="E23" s="30"/>
      <c r="F23" s="30"/>
      <c r="G23" s="30"/>
      <c r="H23" s="31"/>
      <c r="I23" s="109">
        <v>5487214</v>
      </c>
      <c r="J23" s="109">
        <v>4600000</v>
      </c>
      <c r="K23" s="109">
        <v>4600000</v>
      </c>
      <c r="L23" s="109"/>
      <c r="M23" s="109"/>
      <c r="N23" s="109">
        <v>197214</v>
      </c>
      <c r="O23" s="109"/>
      <c r="P23" s="109"/>
      <c r="Q23" s="109"/>
      <c r="R23" s="109">
        <v>690000</v>
      </c>
      <c r="S23" s="109"/>
      <c r="T23" s="109"/>
      <c r="U23" s="86"/>
      <c r="V23" s="109"/>
      <c r="W23" s="109">
        <v>690000</v>
      </c>
    </row>
  </sheetData>
  <mergeCells count="28">
    <mergeCell ref="A2:W2"/>
    <mergeCell ref="A3:I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511805555555556" right="0.354166666666667" top="1" bottom="1" header="0.5" footer="0.5"/>
  <pageSetup paperSize="9" scale="5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selection activeCell="M8" sqref="M8"/>
    </sheetView>
  </sheetViews>
  <sheetFormatPr defaultColWidth="9.14166666666667" defaultRowHeight="12" customHeight="1"/>
  <cols>
    <col min="1" max="1" width="14" customWidth="1"/>
    <col min="2" max="2" width="32.625" customWidth="1"/>
    <col min="3" max="3" width="9.86666666666667" customWidth="1"/>
    <col min="4" max="4" width="9.38333333333333" customWidth="1"/>
    <col min="5" max="5" width="23.575" customWidth="1"/>
    <col min="6" max="6" width="5.5" customWidth="1"/>
    <col min="7" max="7" width="8.625" customWidth="1"/>
    <col min="8" max="8" width="6.625" customWidth="1"/>
    <col min="9" max="9" width="9.5" customWidth="1"/>
    <col min="10" max="10" width="44.8083333333333" customWidth="1"/>
  </cols>
  <sheetData>
    <row r="1" customHeight="1" spans="10:10">
      <c r="J1" s="50" t="s">
        <v>237</v>
      </c>
    </row>
    <row r="2" ht="28.5" customHeight="1" spans="1:10">
      <c r="A2" s="41" t="s">
        <v>238</v>
      </c>
      <c r="B2" s="26"/>
      <c r="C2" s="26"/>
      <c r="D2" s="26"/>
      <c r="E2" s="26"/>
      <c r="F2" s="42"/>
      <c r="G2" s="26"/>
      <c r="H2" s="42"/>
      <c r="I2" s="42"/>
      <c r="J2" s="26"/>
    </row>
    <row r="3" ht="15" customHeight="1" spans="1:1">
      <c r="A3" s="4" t="str">
        <f>"单位名称："&amp;"云南省卫生健康人才交流中心"</f>
        <v>单位名称：云南省卫生健康人才交流中心</v>
      </c>
    </row>
    <row r="4" ht="35" customHeight="1" spans="1:10">
      <c r="A4" s="43" t="s">
        <v>239</v>
      </c>
      <c r="B4" s="43" t="s">
        <v>240</v>
      </c>
      <c r="C4" s="43" t="s">
        <v>241</v>
      </c>
      <c r="D4" s="43" t="s">
        <v>242</v>
      </c>
      <c r="E4" s="43" t="s">
        <v>243</v>
      </c>
      <c r="F4" s="85" t="s">
        <v>244</v>
      </c>
      <c r="G4" s="43" t="s">
        <v>245</v>
      </c>
      <c r="H4" s="85" t="s">
        <v>246</v>
      </c>
      <c r="I4" s="85" t="s">
        <v>247</v>
      </c>
      <c r="J4" s="43" t="s">
        <v>248</v>
      </c>
    </row>
    <row r="5" ht="14.25" customHeight="1" spans="1:10">
      <c r="A5" s="43">
        <v>1</v>
      </c>
      <c r="B5" s="43">
        <v>2</v>
      </c>
      <c r="C5" s="43">
        <v>3</v>
      </c>
      <c r="D5" s="43">
        <v>4</v>
      </c>
      <c r="E5" s="43">
        <v>5</v>
      </c>
      <c r="F5" s="44">
        <v>6</v>
      </c>
      <c r="G5" s="43">
        <v>7</v>
      </c>
      <c r="H5" s="44">
        <v>8</v>
      </c>
      <c r="I5" s="44">
        <v>9</v>
      </c>
      <c r="J5" s="43">
        <v>10</v>
      </c>
    </row>
    <row r="6" ht="41" customHeight="1" spans="1:10">
      <c r="A6" s="47" t="s">
        <v>46</v>
      </c>
      <c r="B6" s="46"/>
      <c r="C6" s="46"/>
      <c r="D6" s="46"/>
      <c r="E6" s="47"/>
      <c r="F6" s="48"/>
      <c r="G6" s="47"/>
      <c r="H6" s="48"/>
      <c r="I6" s="48"/>
      <c r="J6" s="47"/>
    </row>
    <row r="7" ht="33" customHeight="1" spans="1:10">
      <c r="A7" s="101" t="s">
        <v>249</v>
      </c>
      <c r="B7" s="102" t="s">
        <v>250</v>
      </c>
      <c r="C7" s="49" t="s">
        <v>251</v>
      </c>
      <c r="D7" s="49" t="s">
        <v>252</v>
      </c>
      <c r="E7" s="45" t="s">
        <v>253</v>
      </c>
      <c r="F7" s="49" t="s">
        <v>254</v>
      </c>
      <c r="G7" s="45" t="s">
        <v>255</v>
      </c>
      <c r="H7" s="49" t="s">
        <v>256</v>
      </c>
      <c r="I7" s="49" t="s">
        <v>257</v>
      </c>
      <c r="J7" s="45" t="s">
        <v>258</v>
      </c>
    </row>
    <row r="8" ht="33" customHeight="1" spans="1:10">
      <c r="A8" s="101" t="s">
        <v>232</v>
      </c>
      <c r="B8" s="102" t="s">
        <v>259</v>
      </c>
      <c r="C8" s="49" t="s">
        <v>251</v>
      </c>
      <c r="D8" s="49" t="s">
        <v>252</v>
      </c>
      <c r="E8" s="45" t="s">
        <v>260</v>
      </c>
      <c r="F8" s="49" t="s">
        <v>254</v>
      </c>
      <c r="G8" s="45" t="s">
        <v>261</v>
      </c>
      <c r="H8" s="49" t="s">
        <v>256</v>
      </c>
      <c r="I8" s="49" t="s">
        <v>257</v>
      </c>
      <c r="J8" s="45" t="s">
        <v>262</v>
      </c>
    </row>
    <row r="9" ht="35" customHeight="1" spans="1:10">
      <c r="A9" s="101" t="s">
        <v>232</v>
      </c>
      <c r="B9" s="102" t="s">
        <v>259</v>
      </c>
      <c r="C9" s="49" t="s">
        <v>251</v>
      </c>
      <c r="D9" s="49" t="s">
        <v>252</v>
      </c>
      <c r="E9" s="45" t="s">
        <v>263</v>
      </c>
      <c r="F9" s="49" t="s">
        <v>254</v>
      </c>
      <c r="G9" s="45" t="s">
        <v>264</v>
      </c>
      <c r="H9" s="49" t="s">
        <v>256</v>
      </c>
      <c r="I9" s="49" t="s">
        <v>257</v>
      </c>
      <c r="J9" s="45" t="s">
        <v>265</v>
      </c>
    </row>
    <row r="10" ht="35" customHeight="1" spans="1:10">
      <c r="A10" s="101" t="s">
        <v>232</v>
      </c>
      <c r="B10" s="102" t="s">
        <v>259</v>
      </c>
      <c r="C10" s="49" t="s">
        <v>251</v>
      </c>
      <c r="D10" s="49" t="s">
        <v>252</v>
      </c>
      <c r="E10" s="45" t="s">
        <v>266</v>
      </c>
      <c r="F10" s="49" t="s">
        <v>254</v>
      </c>
      <c r="G10" s="45" t="s">
        <v>267</v>
      </c>
      <c r="H10" s="49" t="s">
        <v>256</v>
      </c>
      <c r="I10" s="49" t="s">
        <v>257</v>
      </c>
      <c r="J10" s="45" t="s">
        <v>268</v>
      </c>
    </row>
    <row r="11" ht="35" customHeight="1" spans="1:10">
      <c r="A11" s="101" t="s">
        <v>232</v>
      </c>
      <c r="B11" s="102" t="s">
        <v>259</v>
      </c>
      <c r="C11" s="49" t="s">
        <v>251</v>
      </c>
      <c r="D11" s="49" t="s">
        <v>252</v>
      </c>
      <c r="E11" s="45" t="s">
        <v>269</v>
      </c>
      <c r="F11" s="49" t="s">
        <v>254</v>
      </c>
      <c r="G11" s="45" t="s">
        <v>270</v>
      </c>
      <c r="H11" s="49" t="s">
        <v>256</v>
      </c>
      <c r="I11" s="49" t="s">
        <v>257</v>
      </c>
      <c r="J11" s="45" t="s">
        <v>271</v>
      </c>
    </row>
    <row r="12" ht="42" customHeight="1" spans="1:10">
      <c r="A12" s="101" t="s">
        <v>232</v>
      </c>
      <c r="B12" s="102" t="s">
        <v>259</v>
      </c>
      <c r="C12" s="49" t="s">
        <v>251</v>
      </c>
      <c r="D12" s="49" t="s">
        <v>252</v>
      </c>
      <c r="E12" s="45" t="s">
        <v>272</v>
      </c>
      <c r="F12" s="49" t="s">
        <v>254</v>
      </c>
      <c r="G12" s="45" t="s">
        <v>273</v>
      </c>
      <c r="H12" s="49" t="s">
        <v>274</v>
      </c>
      <c r="I12" s="49" t="s">
        <v>257</v>
      </c>
      <c r="J12" s="45" t="s">
        <v>275</v>
      </c>
    </row>
    <row r="13" ht="35" customHeight="1" spans="1:10">
      <c r="A13" s="101" t="s">
        <v>232</v>
      </c>
      <c r="B13" s="102" t="s">
        <v>259</v>
      </c>
      <c r="C13" s="49" t="s">
        <v>251</v>
      </c>
      <c r="D13" s="49" t="s">
        <v>252</v>
      </c>
      <c r="E13" s="45" t="s">
        <v>276</v>
      </c>
      <c r="F13" s="49" t="s">
        <v>254</v>
      </c>
      <c r="G13" s="45" t="s">
        <v>114</v>
      </c>
      <c r="H13" s="49" t="s">
        <v>277</v>
      </c>
      <c r="I13" s="49" t="s">
        <v>257</v>
      </c>
      <c r="J13" s="45" t="s">
        <v>278</v>
      </c>
    </row>
    <row r="14" ht="42" customHeight="1" spans="1:10">
      <c r="A14" s="101" t="s">
        <v>232</v>
      </c>
      <c r="B14" s="102" t="s">
        <v>259</v>
      </c>
      <c r="C14" s="49" t="s">
        <v>251</v>
      </c>
      <c r="D14" s="49" t="s">
        <v>252</v>
      </c>
      <c r="E14" s="45" t="s">
        <v>279</v>
      </c>
      <c r="F14" s="49" t="s">
        <v>254</v>
      </c>
      <c r="G14" s="45" t="s">
        <v>114</v>
      </c>
      <c r="H14" s="49" t="s">
        <v>280</v>
      </c>
      <c r="I14" s="49" t="s">
        <v>257</v>
      </c>
      <c r="J14" s="45" t="s">
        <v>281</v>
      </c>
    </row>
    <row r="15" ht="35" customHeight="1" spans="1:10">
      <c r="A15" s="101" t="s">
        <v>232</v>
      </c>
      <c r="B15" s="102" t="s">
        <v>259</v>
      </c>
      <c r="C15" s="49" t="s">
        <v>251</v>
      </c>
      <c r="D15" s="49" t="s">
        <v>282</v>
      </c>
      <c r="E15" s="45" t="s">
        <v>283</v>
      </c>
      <c r="F15" s="49" t="s">
        <v>284</v>
      </c>
      <c r="G15" s="45" t="s">
        <v>285</v>
      </c>
      <c r="H15" s="49" t="s">
        <v>286</v>
      </c>
      <c r="I15" s="49" t="s">
        <v>257</v>
      </c>
      <c r="J15" s="45" t="s">
        <v>287</v>
      </c>
    </row>
    <row r="16" ht="35" customHeight="1" spans="1:10">
      <c r="A16" s="101" t="s">
        <v>232</v>
      </c>
      <c r="B16" s="102" t="s">
        <v>259</v>
      </c>
      <c r="C16" s="49" t="s">
        <v>251</v>
      </c>
      <c r="D16" s="49" t="s">
        <v>282</v>
      </c>
      <c r="E16" s="45" t="s">
        <v>288</v>
      </c>
      <c r="F16" s="49" t="s">
        <v>254</v>
      </c>
      <c r="G16" s="45" t="s">
        <v>289</v>
      </c>
      <c r="H16" s="49" t="s">
        <v>286</v>
      </c>
      <c r="I16" s="49" t="s">
        <v>257</v>
      </c>
      <c r="J16" s="45" t="s">
        <v>290</v>
      </c>
    </row>
    <row r="17" ht="39" customHeight="1" spans="1:10">
      <c r="A17" s="101" t="s">
        <v>232</v>
      </c>
      <c r="B17" s="102" t="s">
        <v>259</v>
      </c>
      <c r="C17" s="49" t="s">
        <v>251</v>
      </c>
      <c r="D17" s="49" t="s">
        <v>282</v>
      </c>
      <c r="E17" s="45" t="s">
        <v>291</v>
      </c>
      <c r="F17" s="49" t="s">
        <v>254</v>
      </c>
      <c r="G17" s="45" t="s">
        <v>292</v>
      </c>
      <c r="H17" s="49" t="s">
        <v>286</v>
      </c>
      <c r="I17" s="49" t="s">
        <v>257</v>
      </c>
      <c r="J17" s="45" t="s">
        <v>293</v>
      </c>
    </row>
    <row r="18" ht="39" customHeight="1" spans="1:10">
      <c r="A18" s="101" t="s">
        <v>232</v>
      </c>
      <c r="B18" s="102" t="s">
        <v>259</v>
      </c>
      <c r="C18" s="49" t="s">
        <v>251</v>
      </c>
      <c r="D18" s="49" t="s">
        <v>282</v>
      </c>
      <c r="E18" s="45" t="s">
        <v>294</v>
      </c>
      <c r="F18" s="49" t="s">
        <v>254</v>
      </c>
      <c r="G18" s="45" t="s">
        <v>295</v>
      </c>
      <c r="H18" s="49" t="s">
        <v>286</v>
      </c>
      <c r="I18" s="49" t="s">
        <v>257</v>
      </c>
      <c r="J18" s="45" t="s">
        <v>296</v>
      </c>
    </row>
    <row r="19" ht="44" customHeight="1" spans="1:10">
      <c r="A19" s="101" t="s">
        <v>232</v>
      </c>
      <c r="B19" s="102" t="s">
        <v>259</v>
      </c>
      <c r="C19" s="49" t="s">
        <v>251</v>
      </c>
      <c r="D19" s="49" t="s">
        <v>282</v>
      </c>
      <c r="E19" s="45" t="s">
        <v>297</v>
      </c>
      <c r="F19" s="49" t="s">
        <v>254</v>
      </c>
      <c r="G19" s="45" t="s">
        <v>298</v>
      </c>
      <c r="H19" s="49" t="s">
        <v>286</v>
      </c>
      <c r="I19" s="49" t="s">
        <v>257</v>
      </c>
      <c r="J19" s="45" t="s">
        <v>299</v>
      </c>
    </row>
    <row r="20" ht="39" customHeight="1" spans="1:10">
      <c r="A20" s="101" t="s">
        <v>232</v>
      </c>
      <c r="B20" s="102" t="s">
        <v>259</v>
      </c>
      <c r="C20" s="49" t="s">
        <v>251</v>
      </c>
      <c r="D20" s="49" t="s">
        <v>282</v>
      </c>
      <c r="E20" s="45" t="s">
        <v>300</v>
      </c>
      <c r="F20" s="49" t="s">
        <v>254</v>
      </c>
      <c r="G20" s="45" t="s">
        <v>301</v>
      </c>
      <c r="H20" s="49" t="s">
        <v>286</v>
      </c>
      <c r="I20" s="49" t="s">
        <v>257</v>
      </c>
      <c r="J20" s="45" t="s">
        <v>302</v>
      </c>
    </row>
    <row r="21" ht="39" customHeight="1" spans="1:10">
      <c r="A21" s="101" t="s">
        <v>232</v>
      </c>
      <c r="B21" s="102" t="s">
        <v>259</v>
      </c>
      <c r="C21" s="49" t="s">
        <v>251</v>
      </c>
      <c r="D21" s="49" t="s">
        <v>303</v>
      </c>
      <c r="E21" s="45" t="s">
        <v>304</v>
      </c>
      <c r="F21" s="49" t="s">
        <v>284</v>
      </c>
      <c r="G21" s="45" t="s">
        <v>285</v>
      </c>
      <c r="H21" s="49" t="s">
        <v>305</v>
      </c>
      <c r="I21" s="49" t="s">
        <v>257</v>
      </c>
      <c r="J21" s="45" t="s">
        <v>306</v>
      </c>
    </row>
    <row r="22" ht="39" customHeight="1" spans="1:10">
      <c r="A22" s="101" t="s">
        <v>232</v>
      </c>
      <c r="B22" s="102" t="s">
        <v>259</v>
      </c>
      <c r="C22" s="49" t="s">
        <v>307</v>
      </c>
      <c r="D22" s="49" t="s">
        <v>308</v>
      </c>
      <c r="E22" s="45" t="s">
        <v>309</v>
      </c>
      <c r="F22" s="49" t="s">
        <v>254</v>
      </c>
      <c r="G22" s="45" t="s">
        <v>298</v>
      </c>
      <c r="H22" s="49" t="s">
        <v>286</v>
      </c>
      <c r="I22" s="49" t="s">
        <v>257</v>
      </c>
      <c r="J22" s="45" t="s">
        <v>310</v>
      </c>
    </row>
    <row r="23" ht="39" customHeight="1" spans="1:10">
      <c r="A23" s="101" t="s">
        <v>232</v>
      </c>
      <c r="B23" s="102" t="s">
        <v>259</v>
      </c>
      <c r="C23" s="49" t="s">
        <v>307</v>
      </c>
      <c r="D23" s="49" t="s">
        <v>308</v>
      </c>
      <c r="E23" s="45" t="s">
        <v>311</v>
      </c>
      <c r="F23" s="49" t="s">
        <v>254</v>
      </c>
      <c r="G23" s="45" t="s">
        <v>289</v>
      </c>
      <c r="H23" s="49" t="s">
        <v>286</v>
      </c>
      <c r="I23" s="49" t="s">
        <v>257</v>
      </c>
      <c r="J23" s="45" t="s">
        <v>312</v>
      </c>
    </row>
    <row r="24" ht="39" customHeight="1" spans="1:10">
      <c r="A24" s="101" t="s">
        <v>232</v>
      </c>
      <c r="B24" s="102" t="s">
        <v>259</v>
      </c>
      <c r="C24" s="49" t="s">
        <v>307</v>
      </c>
      <c r="D24" s="49" t="s">
        <v>308</v>
      </c>
      <c r="E24" s="45" t="s">
        <v>313</v>
      </c>
      <c r="F24" s="49" t="s">
        <v>254</v>
      </c>
      <c r="G24" s="45" t="s">
        <v>298</v>
      </c>
      <c r="H24" s="49" t="s">
        <v>286</v>
      </c>
      <c r="I24" s="49" t="s">
        <v>257</v>
      </c>
      <c r="J24" s="45" t="s">
        <v>314</v>
      </c>
    </row>
    <row r="25" ht="39" customHeight="1" spans="1:10">
      <c r="A25" s="101" t="s">
        <v>232</v>
      </c>
      <c r="B25" s="102" t="s">
        <v>259</v>
      </c>
      <c r="C25" s="49" t="s">
        <v>307</v>
      </c>
      <c r="D25" s="49" t="s">
        <v>308</v>
      </c>
      <c r="E25" s="45" t="s">
        <v>315</v>
      </c>
      <c r="F25" s="49" t="s">
        <v>254</v>
      </c>
      <c r="G25" s="45" t="s">
        <v>316</v>
      </c>
      <c r="H25" s="49" t="s">
        <v>286</v>
      </c>
      <c r="I25" s="49" t="s">
        <v>257</v>
      </c>
      <c r="J25" s="45" t="s">
        <v>317</v>
      </c>
    </row>
    <row r="26" ht="39" customHeight="1" spans="1:10">
      <c r="A26" s="101" t="s">
        <v>232</v>
      </c>
      <c r="B26" s="102" t="s">
        <v>259</v>
      </c>
      <c r="C26" s="49" t="s">
        <v>307</v>
      </c>
      <c r="D26" s="49" t="s">
        <v>318</v>
      </c>
      <c r="E26" s="45" t="s">
        <v>319</v>
      </c>
      <c r="F26" s="49" t="s">
        <v>254</v>
      </c>
      <c r="G26" s="45" t="s">
        <v>292</v>
      </c>
      <c r="H26" s="49" t="s">
        <v>286</v>
      </c>
      <c r="I26" s="49" t="s">
        <v>257</v>
      </c>
      <c r="J26" s="45" t="s">
        <v>320</v>
      </c>
    </row>
    <row r="27" ht="39" customHeight="1" spans="1:10">
      <c r="A27" s="101" t="s">
        <v>232</v>
      </c>
      <c r="B27" s="102" t="s">
        <v>259</v>
      </c>
      <c r="C27" s="49" t="s">
        <v>307</v>
      </c>
      <c r="D27" s="49" t="s">
        <v>318</v>
      </c>
      <c r="E27" s="45" t="s">
        <v>321</v>
      </c>
      <c r="F27" s="49" t="s">
        <v>254</v>
      </c>
      <c r="G27" s="45" t="s">
        <v>292</v>
      </c>
      <c r="H27" s="49" t="s">
        <v>286</v>
      </c>
      <c r="I27" s="49" t="s">
        <v>257</v>
      </c>
      <c r="J27" s="45" t="s">
        <v>322</v>
      </c>
    </row>
    <row r="28" ht="39" customHeight="1" spans="1:10">
      <c r="A28" s="101" t="s">
        <v>232</v>
      </c>
      <c r="B28" s="102" t="s">
        <v>259</v>
      </c>
      <c r="C28" s="49" t="s">
        <v>323</v>
      </c>
      <c r="D28" s="49" t="s">
        <v>324</v>
      </c>
      <c r="E28" s="45" t="s">
        <v>325</v>
      </c>
      <c r="F28" s="49" t="s">
        <v>284</v>
      </c>
      <c r="G28" s="45" t="s">
        <v>326</v>
      </c>
      <c r="H28" s="49" t="s">
        <v>286</v>
      </c>
      <c r="I28" s="49" t="s">
        <v>257</v>
      </c>
      <c r="J28" s="45" t="s">
        <v>327</v>
      </c>
    </row>
    <row r="29" ht="39" customHeight="1" spans="1:10">
      <c r="A29" s="101" t="s">
        <v>232</v>
      </c>
      <c r="B29" s="102" t="s">
        <v>259</v>
      </c>
      <c r="C29" s="49" t="s">
        <v>323</v>
      </c>
      <c r="D29" s="49" t="s">
        <v>324</v>
      </c>
      <c r="E29" s="45" t="s">
        <v>328</v>
      </c>
      <c r="F29" s="49" t="s">
        <v>254</v>
      </c>
      <c r="G29" s="45" t="s">
        <v>289</v>
      </c>
      <c r="H29" s="49" t="s">
        <v>286</v>
      </c>
      <c r="I29" s="49" t="s">
        <v>257</v>
      </c>
      <c r="J29" s="45" t="s">
        <v>329</v>
      </c>
    </row>
    <row r="30" ht="49" customHeight="1" spans="1:10">
      <c r="A30" s="103" t="s">
        <v>227</v>
      </c>
      <c r="B30" s="49" t="s">
        <v>330</v>
      </c>
      <c r="C30" s="49" t="s">
        <v>251</v>
      </c>
      <c r="D30" s="49" t="s">
        <v>252</v>
      </c>
      <c r="E30" s="45" t="s">
        <v>331</v>
      </c>
      <c r="F30" s="49" t="s">
        <v>332</v>
      </c>
      <c r="G30" s="45" t="s">
        <v>333</v>
      </c>
      <c r="H30" s="49" t="s">
        <v>256</v>
      </c>
      <c r="I30" s="49" t="s">
        <v>257</v>
      </c>
      <c r="J30" s="45" t="s">
        <v>334</v>
      </c>
    </row>
    <row r="31" ht="49" customHeight="1" spans="1:10">
      <c r="A31" s="103" t="s">
        <v>227</v>
      </c>
      <c r="B31" s="49" t="s">
        <v>330</v>
      </c>
      <c r="C31" s="49" t="s">
        <v>251</v>
      </c>
      <c r="D31" s="49" t="s">
        <v>252</v>
      </c>
      <c r="E31" s="45" t="s">
        <v>335</v>
      </c>
      <c r="F31" s="49" t="s">
        <v>332</v>
      </c>
      <c r="G31" s="45" t="s">
        <v>333</v>
      </c>
      <c r="H31" s="49" t="s">
        <v>256</v>
      </c>
      <c r="I31" s="49" t="s">
        <v>257</v>
      </c>
      <c r="J31" s="45" t="s">
        <v>336</v>
      </c>
    </row>
    <row r="32" ht="39" customHeight="1" spans="1:10">
      <c r="A32" s="103" t="s">
        <v>227</v>
      </c>
      <c r="B32" s="49" t="s">
        <v>330</v>
      </c>
      <c r="C32" s="49" t="s">
        <v>307</v>
      </c>
      <c r="D32" s="49" t="s">
        <v>308</v>
      </c>
      <c r="E32" s="45" t="s">
        <v>337</v>
      </c>
      <c r="F32" s="49" t="s">
        <v>332</v>
      </c>
      <c r="G32" s="45" t="s">
        <v>338</v>
      </c>
      <c r="H32" s="49"/>
      <c r="I32" s="49" t="s">
        <v>339</v>
      </c>
      <c r="J32" s="45" t="s">
        <v>340</v>
      </c>
    </row>
    <row r="33" ht="39" customHeight="1" spans="1:10">
      <c r="A33" s="103" t="s">
        <v>227</v>
      </c>
      <c r="B33" s="49" t="s">
        <v>330</v>
      </c>
      <c r="C33" s="49" t="s">
        <v>323</v>
      </c>
      <c r="D33" s="49" t="s">
        <v>324</v>
      </c>
      <c r="E33" s="45" t="s">
        <v>341</v>
      </c>
      <c r="F33" s="49" t="s">
        <v>254</v>
      </c>
      <c r="G33" s="45" t="s">
        <v>292</v>
      </c>
      <c r="H33" s="49" t="s">
        <v>286</v>
      </c>
      <c r="I33" s="49" t="s">
        <v>257</v>
      </c>
      <c r="J33" s="45" t="s">
        <v>342</v>
      </c>
    </row>
  </sheetData>
  <mergeCells count="6">
    <mergeCell ref="A2:J2"/>
    <mergeCell ref="A3:H3"/>
    <mergeCell ref="A7:A29"/>
    <mergeCell ref="A30:A33"/>
    <mergeCell ref="B7:B29"/>
    <mergeCell ref="B30:B33"/>
  </mergeCells>
  <pageMargins left="0.393055555555556" right="0.75" top="0.629861111111111" bottom="0.275" header="0.5" footer="0.236111111111111"/>
  <pageSetup paperSize="9" scale="8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28" sqref="D28"/>
    </sheetView>
  </sheetViews>
  <sheetFormatPr defaultColWidth="9.14166666666667" defaultRowHeight="14.25" customHeight="1" outlineLevelCol="5"/>
  <cols>
    <col min="1" max="6" width="26.375" customWidth="1"/>
  </cols>
  <sheetData>
    <row r="1" ht="15.75" customHeight="1" spans="6:6">
      <c r="F1" s="51" t="s">
        <v>343</v>
      </c>
    </row>
    <row r="2" ht="28.5" customHeight="1" spans="1:6">
      <c r="A2" s="26" t="s">
        <v>344</v>
      </c>
      <c r="B2" s="26"/>
      <c r="C2" s="26"/>
      <c r="D2" s="26"/>
      <c r="E2" s="26"/>
      <c r="F2" s="26"/>
    </row>
    <row r="3" ht="15" customHeight="1" spans="1:6">
      <c r="A3" s="96" t="str">
        <f>"单位名称："&amp;"云南省卫生健康人才交流中心"</f>
        <v>单位名称：云南省卫生健康人才交流中心</v>
      </c>
      <c r="B3" s="97"/>
      <c r="C3" s="97"/>
      <c r="D3" s="54"/>
      <c r="E3" s="54"/>
      <c r="F3" s="98" t="s">
        <v>2</v>
      </c>
    </row>
    <row r="4" ht="18.75" customHeight="1" spans="1:6">
      <c r="A4" s="9" t="s">
        <v>131</v>
      </c>
      <c r="B4" s="9" t="s">
        <v>49</v>
      </c>
      <c r="C4" s="9" t="s">
        <v>50</v>
      </c>
      <c r="D4" s="15" t="s">
        <v>345</v>
      </c>
      <c r="E4" s="58"/>
      <c r="F4" s="58"/>
    </row>
    <row r="5" ht="30" customHeight="1" spans="1:6">
      <c r="A5" s="18"/>
      <c r="B5" s="18"/>
      <c r="C5" s="18"/>
      <c r="D5" s="15" t="s">
        <v>31</v>
      </c>
      <c r="E5" s="58" t="s">
        <v>58</v>
      </c>
      <c r="F5" s="58" t="s">
        <v>59</v>
      </c>
    </row>
    <row r="6" ht="16.5" customHeight="1" spans="1:6">
      <c r="A6" s="58">
        <v>1</v>
      </c>
      <c r="B6" s="58">
        <v>2</v>
      </c>
      <c r="C6" s="58">
        <v>3</v>
      </c>
      <c r="D6" s="58">
        <v>4</v>
      </c>
      <c r="E6" s="58">
        <v>5</v>
      </c>
      <c r="F6" s="58">
        <v>6</v>
      </c>
    </row>
    <row r="7" ht="20.25" customHeight="1" spans="1:6">
      <c r="A7" s="28"/>
      <c r="B7" s="28"/>
      <c r="C7" s="28"/>
      <c r="D7" s="22"/>
      <c r="E7" s="22"/>
      <c r="F7" s="22"/>
    </row>
    <row r="8" ht="17.25" customHeight="1" spans="1:6">
      <c r="A8" s="99" t="s">
        <v>96</v>
      </c>
      <c r="B8" s="100"/>
      <c r="C8" s="100" t="s">
        <v>96</v>
      </c>
      <c r="D8" s="22"/>
      <c r="E8" s="22"/>
      <c r="F8" s="22"/>
    </row>
    <row r="9" customHeight="1" spans="1:1">
      <c r="A9" t="s">
        <v>346</v>
      </c>
    </row>
  </sheetData>
  <mergeCells count="6">
    <mergeCell ref="A2:F2"/>
    <mergeCell ref="D4:F4"/>
    <mergeCell ref="A8:C8"/>
    <mergeCell ref="A4:A5"/>
    <mergeCell ref="B4:B5"/>
    <mergeCell ref="C4:C5"/>
  </mergeCells>
  <pageMargins left="0.75" right="0.75" top="1" bottom="1" header="0.5" footer="0.5"/>
  <pageSetup paperSize="9" scale="8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topLeftCell="C1" workbookViewId="0">
      <selection activeCell="I1" sqref="I$1:Q$1048576"/>
    </sheetView>
  </sheetViews>
  <sheetFormatPr defaultColWidth="9.14166666666667" defaultRowHeight="14.25" customHeight="1"/>
  <cols>
    <col min="1" max="1" width="27.875" customWidth="1"/>
    <col min="2" max="2" width="13.625" customWidth="1"/>
    <col min="3" max="3" width="35.2833333333333" customWidth="1"/>
    <col min="4" max="4" width="7.70833333333333" customWidth="1"/>
    <col min="5" max="5" width="10.2833333333333" customWidth="1"/>
    <col min="6" max="8" width="14" customWidth="1"/>
    <col min="9" max="17" width="10.75" customWidth="1"/>
  </cols>
  <sheetData>
    <row r="1" ht="13.5" customHeight="1" spans="15:17">
      <c r="O1" s="50"/>
      <c r="P1" s="50"/>
      <c r="Q1" s="94" t="s">
        <v>347</v>
      </c>
    </row>
    <row r="2" ht="27.75" customHeight="1" spans="1:17">
      <c r="A2" s="52" t="s">
        <v>348</v>
      </c>
      <c r="B2" s="26"/>
      <c r="C2" s="26"/>
      <c r="D2" s="26"/>
      <c r="E2" s="26"/>
      <c r="F2" s="26"/>
      <c r="G2" s="26"/>
      <c r="H2" s="26"/>
      <c r="I2" s="26"/>
      <c r="J2" s="26"/>
      <c r="K2" s="42"/>
      <c r="L2" s="26"/>
      <c r="M2" s="26"/>
      <c r="N2" s="26"/>
      <c r="O2" s="42"/>
      <c r="P2" s="42"/>
      <c r="Q2" s="26"/>
    </row>
    <row r="3" ht="18.75" customHeight="1" spans="1:17">
      <c r="A3" s="87" t="str">
        <f>"单位名称："&amp;"云南省卫生健康人才交流中心"</f>
        <v>单位名称：云南省卫生健康人才交流中心</v>
      </c>
      <c r="B3" s="6"/>
      <c r="C3" s="6"/>
      <c r="D3" s="6"/>
      <c r="E3" s="6"/>
      <c r="F3" s="6"/>
      <c r="G3" s="6"/>
      <c r="H3" s="6"/>
      <c r="I3" s="6"/>
      <c r="J3" s="6"/>
      <c r="O3" s="59"/>
      <c r="P3" s="59"/>
      <c r="Q3" s="95" t="s">
        <v>121</v>
      </c>
    </row>
    <row r="4" ht="15.75" customHeight="1" spans="1:17">
      <c r="A4" s="9" t="s">
        <v>349</v>
      </c>
      <c r="B4" s="63" t="s">
        <v>350</v>
      </c>
      <c r="C4" s="63" t="s">
        <v>351</v>
      </c>
      <c r="D4" s="63" t="s">
        <v>352</v>
      </c>
      <c r="E4" s="63" t="s">
        <v>353</v>
      </c>
      <c r="F4" s="63" t="s">
        <v>354</v>
      </c>
      <c r="G4" s="64" t="s">
        <v>138</v>
      </c>
      <c r="H4" s="64"/>
      <c r="I4" s="64"/>
      <c r="J4" s="64"/>
      <c r="K4" s="65"/>
      <c r="L4" s="64"/>
      <c r="M4" s="64"/>
      <c r="N4" s="64"/>
      <c r="O4" s="80"/>
      <c r="P4" s="65"/>
      <c r="Q4" s="81"/>
    </row>
    <row r="5" ht="17.25" customHeight="1" spans="1:17">
      <c r="A5" s="14"/>
      <c r="B5" s="66"/>
      <c r="C5" s="66"/>
      <c r="D5" s="66"/>
      <c r="E5" s="66"/>
      <c r="F5" s="66"/>
      <c r="G5" s="66" t="s">
        <v>31</v>
      </c>
      <c r="H5" s="66" t="s">
        <v>34</v>
      </c>
      <c r="I5" s="66" t="s">
        <v>355</v>
      </c>
      <c r="J5" s="66" t="s">
        <v>356</v>
      </c>
      <c r="K5" s="67" t="s">
        <v>357</v>
      </c>
      <c r="L5" s="82" t="s">
        <v>358</v>
      </c>
      <c r="M5" s="82"/>
      <c r="N5" s="82"/>
      <c r="O5" s="83"/>
      <c r="P5" s="84"/>
      <c r="Q5" s="68"/>
    </row>
    <row r="6" ht="54" customHeight="1" spans="1:17">
      <c r="A6" s="17"/>
      <c r="B6" s="68"/>
      <c r="C6" s="68"/>
      <c r="D6" s="68"/>
      <c r="E6" s="68"/>
      <c r="F6" s="68"/>
      <c r="G6" s="68"/>
      <c r="H6" s="68" t="s">
        <v>33</v>
      </c>
      <c r="I6" s="68"/>
      <c r="J6" s="68"/>
      <c r="K6" s="69"/>
      <c r="L6" s="68" t="s">
        <v>33</v>
      </c>
      <c r="M6" s="68" t="s">
        <v>44</v>
      </c>
      <c r="N6" s="68" t="s">
        <v>145</v>
      </c>
      <c r="O6" s="85" t="s">
        <v>40</v>
      </c>
      <c r="P6" s="69" t="s">
        <v>41</v>
      </c>
      <c r="Q6" s="68" t="s">
        <v>42</v>
      </c>
    </row>
    <row r="7" ht="15" customHeight="1" spans="1:17">
      <c r="A7" s="18">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ht="37" customHeight="1" spans="1:17">
      <c r="A8" s="70" t="s">
        <v>46</v>
      </c>
      <c r="B8" s="71"/>
      <c r="C8" s="71"/>
      <c r="D8" s="71"/>
      <c r="E8" s="90"/>
      <c r="F8" s="22">
        <v>148725</v>
      </c>
      <c r="G8" s="22">
        <v>148725</v>
      </c>
      <c r="H8" s="22">
        <v>148725</v>
      </c>
      <c r="I8" s="22"/>
      <c r="J8" s="22"/>
      <c r="K8" s="22"/>
      <c r="L8" s="22"/>
      <c r="M8" s="22"/>
      <c r="N8" s="22"/>
      <c r="O8" s="22"/>
      <c r="P8" s="22"/>
      <c r="Q8" s="22"/>
    </row>
    <row r="9" ht="37" customHeight="1" spans="1:17">
      <c r="A9" s="91" t="s">
        <v>232</v>
      </c>
      <c r="B9" s="71" t="s">
        <v>359</v>
      </c>
      <c r="C9" s="71" t="s">
        <v>360</v>
      </c>
      <c r="D9" s="92" t="s">
        <v>361</v>
      </c>
      <c r="E9" s="93">
        <v>95</v>
      </c>
      <c r="F9" s="22">
        <v>14725</v>
      </c>
      <c r="G9" s="22">
        <v>14725</v>
      </c>
      <c r="H9" s="22">
        <v>14725</v>
      </c>
      <c r="I9" s="22"/>
      <c r="J9" s="22"/>
      <c r="K9" s="22"/>
      <c r="L9" s="22"/>
      <c r="M9" s="22"/>
      <c r="N9" s="22"/>
      <c r="O9" s="22"/>
      <c r="P9" s="22"/>
      <c r="Q9" s="22"/>
    </row>
    <row r="10" ht="37" customHeight="1" spans="1:17">
      <c r="A10" s="91" t="s">
        <v>232</v>
      </c>
      <c r="B10" s="71" t="s">
        <v>362</v>
      </c>
      <c r="C10" s="71" t="s">
        <v>363</v>
      </c>
      <c r="D10" s="92" t="s">
        <v>364</v>
      </c>
      <c r="E10" s="93">
        <v>670000</v>
      </c>
      <c r="F10" s="22">
        <v>134000</v>
      </c>
      <c r="G10" s="22">
        <v>134000</v>
      </c>
      <c r="H10" s="22">
        <v>134000</v>
      </c>
      <c r="I10" s="22"/>
      <c r="J10" s="22"/>
      <c r="K10" s="22"/>
      <c r="L10" s="22"/>
      <c r="M10" s="22"/>
      <c r="N10" s="22"/>
      <c r="O10" s="22"/>
      <c r="P10" s="22"/>
      <c r="Q10" s="22"/>
    </row>
    <row r="11" ht="37" customHeight="1" spans="1:17">
      <c r="A11" s="73" t="s">
        <v>96</v>
      </c>
      <c r="B11" s="74"/>
      <c r="C11" s="74"/>
      <c r="D11" s="74"/>
      <c r="E11" s="90"/>
      <c r="F11" s="22">
        <v>148725</v>
      </c>
      <c r="G11" s="22">
        <v>148725</v>
      </c>
      <c r="H11" s="22">
        <v>148725</v>
      </c>
      <c r="I11" s="22"/>
      <c r="J11" s="22"/>
      <c r="K11" s="22"/>
      <c r="L11" s="22"/>
      <c r="M11" s="22"/>
      <c r="N11" s="22"/>
      <c r="O11" s="22"/>
      <c r="P11" s="22"/>
      <c r="Q11" s="22"/>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5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1" sqref="A1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6"/>
      <c r="B1" s="56"/>
      <c r="C1" s="56"/>
      <c r="D1" s="56"/>
      <c r="E1" s="56"/>
      <c r="F1" s="56"/>
      <c r="G1" s="56"/>
      <c r="H1" s="60"/>
      <c r="I1" s="56"/>
      <c r="J1" s="56"/>
      <c r="K1" s="56"/>
      <c r="L1" s="50"/>
      <c r="M1" s="76"/>
      <c r="N1" s="77" t="s">
        <v>365</v>
      </c>
    </row>
    <row r="2" ht="27.75" customHeight="1" spans="1:14">
      <c r="A2" s="52" t="s">
        <v>366</v>
      </c>
      <c r="B2" s="61"/>
      <c r="C2" s="61"/>
      <c r="D2" s="61"/>
      <c r="E2" s="61"/>
      <c r="F2" s="61"/>
      <c r="G2" s="61"/>
      <c r="H2" s="62"/>
      <c r="I2" s="61"/>
      <c r="J2" s="61"/>
      <c r="K2" s="61"/>
      <c r="L2" s="42"/>
      <c r="M2" s="62"/>
      <c r="N2" s="61"/>
    </row>
    <row r="3" ht="18.75" customHeight="1" spans="1:14">
      <c r="A3" s="53" t="str">
        <f>"单位名称："&amp;"云南省卫生健康人才交流中心"</f>
        <v>单位名称：云南省卫生健康人才交流中心</v>
      </c>
      <c r="B3" s="54"/>
      <c r="C3" s="54"/>
      <c r="D3" s="54"/>
      <c r="E3" s="54"/>
      <c r="F3" s="54"/>
      <c r="G3" s="54"/>
      <c r="H3" s="60"/>
      <c r="I3" s="56"/>
      <c r="J3" s="56"/>
      <c r="K3" s="56"/>
      <c r="L3" s="59"/>
      <c r="M3" s="78"/>
      <c r="N3" s="79" t="s">
        <v>121</v>
      </c>
    </row>
    <row r="4" ht="15.75" customHeight="1" spans="1:14">
      <c r="A4" s="9" t="s">
        <v>349</v>
      </c>
      <c r="B4" s="63" t="s">
        <v>367</v>
      </c>
      <c r="C4" s="63" t="s">
        <v>368</v>
      </c>
      <c r="D4" s="64" t="s">
        <v>138</v>
      </c>
      <c r="E4" s="64"/>
      <c r="F4" s="64"/>
      <c r="G4" s="64"/>
      <c r="H4" s="65"/>
      <c r="I4" s="64"/>
      <c r="J4" s="64"/>
      <c r="K4" s="64"/>
      <c r="L4" s="80"/>
      <c r="M4" s="65"/>
      <c r="N4" s="81"/>
    </row>
    <row r="5" ht="17.25" customHeight="1" spans="1:14">
      <c r="A5" s="14"/>
      <c r="B5" s="66"/>
      <c r="C5" s="66"/>
      <c r="D5" s="66" t="s">
        <v>31</v>
      </c>
      <c r="E5" s="66" t="s">
        <v>34</v>
      </c>
      <c r="F5" s="66" t="s">
        <v>355</v>
      </c>
      <c r="G5" s="66" t="s">
        <v>356</v>
      </c>
      <c r="H5" s="67" t="s">
        <v>357</v>
      </c>
      <c r="I5" s="82" t="s">
        <v>358</v>
      </c>
      <c r="J5" s="82"/>
      <c r="K5" s="82"/>
      <c r="L5" s="83"/>
      <c r="M5" s="84"/>
      <c r="N5" s="68"/>
    </row>
    <row r="6" ht="54" customHeight="1" spans="1:14">
      <c r="A6" s="17"/>
      <c r="B6" s="68"/>
      <c r="C6" s="68"/>
      <c r="D6" s="68"/>
      <c r="E6" s="68"/>
      <c r="F6" s="68"/>
      <c r="G6" s="68"/>
      <c r="H6" s="69"/>
      <c r="I6" s="68" t="s">
        <v>33</v>
      </c>
      <c r="J6" s="68" t="s">
        <v>44</v>
      </c>
      <c r="K6" s="68" t="s">
        <v>145</v>
      </c>
      <c r="L6" s="85" t="s">
        <v>40</v>
      </c>
      <c r="M6" s="69" t="s">
        <v>41</v>
      </c>
      <c r="N6" s="68" t="s">
        <v>42</v>
      </c>
    </row>
    <row r="7" ht="15" customHeight="1" spans="1:14">
      <c r="A7" s="17">
        <v>1</v>
      </c>
      <c r="B7" s="68">
        <v>2</v>
      </c>
      <c r="C7" s="68">
        <v>3</v>
      </c>
      <c r="D7" s="69">
        <v>4</v>
      </c>
      <c r="E7" s="69">
        <v>5</v>
      </c>
      <c r="F7" s="69">
        <v>6</v>
      </c>
      <c r="G7" s="69">
        <v>7</v>
      </c>
      <c r="H7" s="69">
        <v>8</v>
      </c>
      <c r="I7" s="69">
        <v>9</v>
      </c>
      <c r="J7" s="69">
        <v>10</v>
      </c>
      <c r="K7" s="69">
        <v>11</v>
      </c>
      <c r="L7" s="69">
        <v>12</v>
      </c>
      <c r="M7" s="69">
        <v>13</v>
      </c>
      <c r="N7" s="69">
        <v>14</v>
      </c>
    </row>
    <row r="8" ht="21" customHeight="1" spans="1:14">
      <c r="A8" s="70"/>
      <c r="B8" s="71"/>
      <c r="C8" s="71"/>
      <c r="D8" s="72"/>
      <c r="E8" s="72"/>
      <c r="F8" s="72"/>
      <c r="G8" s="72"/>
      <c r="H8" s="72"/>
      <c r="I8" s="72"/>
      <c r="J8" s="72"/>
      <c r="K8" s="72"/>
      <c r="L8" s="86"/>
      <c r="M8" s="72"/>
      <c r="N8" s="72"/>
    </row>
    <row r="9" ht="21" customHeight="1" spans="1:14">
      <c r="A9" s="70"/>
      <c r="B9" s="71"/>
      <c r="C9" s="71"/>
      <c r="D9" s="72"/>
      <c r="E9" s="72"/>
      <c r="F9" s="72"/>
      <c r="G9" s="72"/>
      <c r="H9" s="72"/>
      <c r="I9" s="72"/>
      <c r="J9" s="72"/>
      <c r="K9" s="72"/>
      <c r="L9" s="86"/>
      <c r="M9" s="72"/>
      <c r="N9" s="72"/>
    </row>
    <row r="10" ht="21" customHeight="1" spans="1:14">
      <c r="A10" s="73" t="s">
        <v>96</v>
      </c>
      <c r="B10" s="74"/>
      <c r="C10" s="75"/>
      <c r="D10" s="72"/>
      <c r="E10" s="72"/>
      <c r="F10" s="72"/>
      <c r="G10" s="72"/>
      <c r="H10" s="72"/>
      <c r="I10" s="72"/>
      <c r="J10" s="72"/>
      <c r="K10" s="72"/>
      <c r="L10" s="86"/>
      <c r="M10" s="72"/>
      <c r="N10" s="72"/>
    </row>
    <row r="11" customHeight="1" spans="1:1">
      <c r="A11" t="s">
        <v>369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4166666666667" defaultRowHeight="14.25" customHeight="1"/>
  <cols>
    <col min="1" max="1" width="42.025" customWidth="1"/>
    <col min="2" max="15" width="17.175" customWidth="1"/>
    <col min="16" max="23" width="17.025" customWidth="1"/>
  </cols>
  <sheetData>
    <row r="1" ht="13.5" customHeight="1" spans="4:23">
      <c r="D1" s="51"/>
      <c r="W1" s="50" t="s">
        <v>370</v>
      </c>
    </row>
    <row r="2" ht="27.75" customHeight="1" spans="1:23">
      <c r="A2" s="52" t="s">
        <v>371</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"单位名称："&amp;"云南省卫生健康人才交流中心"</f>
        <v>单位名称：云南省卫生健康人才交流中心</v>
      </c>
      <c r="B3" s="54"/>
      <c r="C3" s="54"/>
      <c r="D3" s="55"/>
      <c r="E3" s="56"/>
      <c r="F3" s="56"/>
      <c r="G3" s="56"/>
      <c r="H3" s="56"/>
      <c r="I3" s="56"/>
      <c r="W3" s="59" t="s">
        <v>121</v>
      </c>
    </row>
    <row r="4" ht="19.5" customHeight="1" spans="1:23">
      <c r="A4" s="15" t="s">
        <v>372</v>
      </c>
      <c r="B4" s="10" t="s">
        <v>138</v>
      </c>
      <c r="C4" s="11"/>
      <c r="D4" s="11"/>
      <c r="E4" s="10" t="s">
        <v>373</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7" t="s">
        <v>374</v>
      </c>
      <c r="E5" s="58" t="s">
        <v>375</v>
      </c>
      <c r="F5" s="58" t="s">
        <v>376</v>
      </c>
      <c r="G5" s="58" t="s">
        <v>377</v>
      </c>
      <c r="H5" s="58" t="s">
        <v>378</v>
      </c>
      <c r="I5" s="58" t="s">
        <v>379</v>
      </c>
      <c r="J5" s="58" t="s">
        <v>380</v>
      </c>
      <c r="K5" s="58" t="s">
        <v>381</v>
      </c>
      <c r="L5" s="58" t="s">
        <v>382</v>
      </c>
      <c r="M5" s="58" t="s">
        <v>383</v>
      </c>
      <c r="N5" s="58" t="s">
        <v>384</v>
      </c>
      <c r="O5" s="58" t="s">
        <v>385</v>
      </c>
      <c r="P5" s="58" t="s">
        <v>386</v>
      </c>
      <c r="Q5" s="58" t="s">
        <v>387</v>
      </c>
      <c r="R5" s="58" t="s">
        <v>388</v>
      </c>
      <c r="S5" s="58" t="s">
        <v>389</v>
      </c>
      <c r="T5" s="58" t="s">
        <v>390</v>
      </c>
      <c r="U5" s="58" t="s">
        <v>391</v>
      </c>
      <c r="V5" s="58" t="s">
        <v>392</v>
      </c>
      <c r="W5" s="58" t="s">
        <v>393</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394</v>
      </c>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25" customWidth="1"/>
  </cols>
  <sheetData>
    <row r="1" customHeight="1" spans="10:10">
      <c r="J1" s="50" t="s">
        <v>395</v>
      </c>
    </row>
    <row r="2" ht="28.5" customHeight="1" spans="1:10">
      <c r="A2" s="41" t="s">
        <v>396</v>
      </c>
      <c r="B2" s="26"/>
      <c r="C2" s="26"/>
      <c r="D2" s="26"/>
      <c r="E2" s="26"/>
      <c r="F2" s="42"/>
      <c r="G2" s="26"/>
      <c r="H2" s="42"/>
      <c r="I2" s="42"/>
      <c r="J2" s="26"/>
    </row>
    <row r="3" ht="17.25" customHeight="1" spans="1:1">
      <c r="A3" s="4" t="str">
        <f>"单位名称："&amp;"云南省卫生健康人才交流中心"</f>
        <v>单位名称：云南省卫生健康人才交流中心</v>
      </c>
    </row>
    <row r="4" ht="44.25" customHeight="1" spans="1:10">
      <c r="A4" s="43" t="s">
        <v>239</v>
      </c>
      <c r="B4" s="43" t="s">
        <v>240</v>
      </c>
      <c r="C4" s="43" t="s">
        <v>241</v>
      </c>
      <c r="D4" s="43" t="s">
        <v>242</v>
      </c>
      <c r="E4" s="43" t="s">
        <v>243</v>
      </c>
      <c r="F4" s="44" t="s">
        <v>244</v>
      </c>
      <c r="G4" s="43" t="s">
        <v>245</v>
      </c>
      <c r="H4" s="44" t="s">
        <v>246</v>
      </c>
      <c r="I4" s="44" t="s">
        <v>247</v>
      </c>
      <c r="J4" s="43" t="s">
        <v>248</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customHeight="1" spans="1:1">
      <c r="A8" t="s">
        <v>394</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selection activeCell="C20" sqref="C20"/>
    </sheetView>
  </sheetViews>
  <sheetFormatPr defaultColWidth="8.85833333333333" defaultRowHeight="15" customHeight="1" outlineLevelCol="7"/>
  <cols>
    <col min="1" max="1" width="28.5833333333333" customWidth="1"/>
    <col min="2" max="2" width="11.625" customWidth="1"/>
    <col min="3" max="3" width="18.75" customWidth="1"/>
    <col min="4" max="4" width="19.5" customWidth="1"/>
    <col min="5" max="5" width="9.75" customWidth="1"/>
    <col min="6" max="6" width="12.8833333333333" customWidth="1"/>
    <col min="7" max="7" width="14.65" customWidth="1"/>
    <col min="8" max="8" width="16.1416666666667" customWidth="1"/>
  </cols>
  <sheetData>
    <row r="1" ht="18.75" customHeight="1" spans="1:8">
      <c r="A1" s="33"/>
      <c r="B1" s="33"/>
      <c r="C1" s="33"/>
      <c r="D1" s="33"/>
      <c r="E1" s="33"/>
      <c r="F1" s="33"/>
      <c r="G1" s="33"/>
      <c r="H1" s="34" t="s">
        <v>397</v>
      </c>
    </row>
    <row r="2" ht="30.65" customHeight="1" spans="1:8">
      <c r="A2" s="35" t="s">
        <v>398</v>
      </c>
      <c r="B2" s="35"/>
      <c r="C2" s="35"/>
      <c r="D2" s="35"/>
      <c r="E2" s="35"/>
      <c r="F2" s="35"/>
      <c r="G2" s="35"/>
      <c r="H2" s="35"/>
    </row>
    <row r="3" ht="18.75" customHeight="1" spans="1:8">
      <c r="A3" s="33" t="str">
        <f>"单位名称："&amp;"云南省卫生健康人才交流中心"</f>
        <v>单位名称：云南省卫生健康人才交流中心</v>
      </c>
      <c r="B3" s="33"/>
      <c r="C3" s="33"/>
      <c r="D3" s="33"/>
      <c r="E3" s="33"/>
      <c r="F3" s="33"/>
      <c r="G3" s="33"/>
      <c r="H3" s="33"/>
    </row>
    <row r="4" ht="18.75" customHeight="1" spans="1:8">
      <c r="A4" s="36" t="s">
        <v>131</v>
      </c>
      <c r="B4" s="36" t="s">
        <v>399</v>
      </c>
      <c r="C4" s="36" t="s">
        <v>400</v>
      </c>
      <c r="D4" s="36" t="s">
        <v>401</v>
      </c>
      <c r="E4" s="36" t="s">
        <v>402</v>
      </c>
      <c r="F4" s="36" t="s">
        <v>403</v>
      </c>
      <c r="G4" s="36"/>
      <c r="H4" s="36"/>
    </row>
    <row r="5" ht="18.75" customHeight="1" spans="1:8">
      <c r="A5" s="36"/>
      <c r="B5" s="36"/>
      <c r="C5" s="36"/>
      <c r="D5" s="36"/>
      <c r="E5" s="36"/>
      <c r="F5" s="36" t="s">
        <v>353</v>
      </c>
      <c r="G5" s="36" t="s">
        <v>404</v>
      </c>
      <c r="H5" s="36" t="s">
        <v>405</v>
      </c>
    </row>
    <row r="6" ht="18.75" customHeight="1" spans="1:8">
      <c r="A6" s="37" t="s">
        <v>113</v>
      </c>
      <c r="B6" s="37" t="s">
        <v>114</v>
      </c>
      <c r="C6" s="37" t="s">
        <v>115</v>
      </c>
      <c r="D6" s="37" t="s">
        <v>116</v>
      </c>
      <c r="E6" s="37" t="s">
        <v>117</v>
      </c>
      <c r="F6" s="37" t="s">
        <v>118</v>
      </c>
      <c r="G6" s="37" t="s">
        <v>333</v>
      </c>
      <c r="H6" s="37" t="s">
        <v>406</v>
      </c>
    </row>
    <row r="7" ht="40" customHeight="1" spans="1:8">
      <c r="A7" s="38" t="s">
        <v>46</v>
      </c>
      <c r="B7" s="38" t="s">
        <v>407</v>
      </c>
      <c r="C7" s="38" t="s">
        <v>408</v>
      </c>
      <c r="D7" s="38" t="s">
        <v>409</v>
      </c>
      <c r="E7" s="36" t="s">
        <v>410</v>
      </c>
      <c r="F7" s="39">
        <v>2</v>
      </c>
      <c r="G7" s="40">
        <v>69000</v>
      </c>
      <c r="H7" s="40">
        <v>138000</v>
      </c>
    </row>
    <row r="8" ht="40" customHeight="1" spans="1:8">
      <c r="A8" s="38" t="s">
        <v>46</v>
      </c>
      <c r="B8" s="38" t="s">
        <v>407</v>
      </c>
      <c r="C8" s="38" t="s">
        <v>411</v>
      </c>
      <c r="D8" s="38" t="s">
        <v>412</v>
      </c>
      <c r="E8" s="36" t="s">
        <v>413</v>
      </c>
      <c r="F8" s="39">
        <v>1</v>
      </c>
      <c r="G8" s="40">
        <v>66200</v>
      </c>
      <c r="H8" s="40">
        <v>66200</v>
      </c>
    </row>
    <row r="9" ht="40" customHeight="1" spans="1:8">
      <c r="A9" s="38" t="s">
        <v>46</v>
      </c>
      <c r="B9" s="38" t="s">
        <v>407</v>
      </c>
      <c r="C9" s="38" t="s">
        <v>414</v>
      </c>
      <c r="D9" s="38" t="s">
        <v>415</v>
      </c>
      <c r="E9" s="36" t="s">
        <v>413</v>
      </c>
      <c r="F9" s="39">
        <v>1</v>
      </c>
      <c r="G9" s="40">
        <v>1800</v>
      </c>
      <c r="H9" s="40">
        <v>1800</v>
      </c>
    </row>
    <row r="10" ht="40" customHeight="1" spans="1:8">
      <c r="A10" s="36" t="s">
        <v>31</v>
      </c>
      <c r="B10" s="36"/>
      <c r="C10" s="36"/>
      <c r="D10" s="36"/>
      <c r="E10" s="36"/>
      <c r="F10" s="39">
        <v>4</v>
      </c>
      <c r="G10" s="40"/>
      <c r="H10" s="40">
        <v>206000</v>
      </c>
    </row>
  </sheetData>
  <mergeCells count="8">
    <mergeCell ref="A2:H2"/>
    <mergeCell ref="F4:H4"/>
    <mergeCell ref="A10:E10"/>
    <mergeCell ref="A4:A5"/>
    <mergeCell ref="B4:B5"/>
    <mergeCell ref="C4:C5"/>
    <mergeCell ref="D4:D5"/>
    <mergeCell ref="E4:E5"/>
  </mergeCells>
  <pageMargins left="0.75" right="0.75" top="1" bottom="1" header="0.5" footer="0.5"/>
  <pageSetup paperSize="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selection activeCell="H1" sqref="H$1:I$1048576"/>
    </sheetView>
  </sheetViews>
  <sheetFormatPr defaultColWidth="9.14166666666667" defaultRowHeight="14.25" customHeight="1"/>
  <cols>
    <col min="1" max="1" width="13.0083333333333" customWidth="1"/>
    <col min="2" max="2" width="29.025" customWidth="1"/>
    <col min="3" max="3" width="23.8583333333333" customWidth="1"/>
    <col min="4" max="4" width="13.675" customWidth="1"/>
    <col min="5" max="5" width="19.6" customWidth="1"/>
    <col min="6" max="6" width="10.475" customWidth="1"/>
    <col min="7" max="7" width="11.9833333333333" customWidth="1"/>
    <col min="8" max="8" width="16.6916666666667" customWidth="1"/>
    <col min="9" max="9" width="16.0833333333333" customWidth="1"/>
    <col min="10" max="10" width="11.125" customWidth="1"/>
    <col min="11" max="11" width="11.5" customWidth="1"/>
  </cols>
  <sheetData>
    <row r="1" ht="13.5" customHeight="1" spans="4:11">
      <c r="D1" s="1"/>
      <c r="E1" s="1"/>
      <c r="F1" s="1"/>
      <c r="G1" s="1"/>
      <c r="K1" s="2" t="s">
        <v>416</v>
      </c>
    </row>
    <row r="2" ht="27.75" customHeight="1" spans="1:11">
      <c r="A2" s="26" t="s">
        <v>417</v>
      </c>
      <c r="B2" s="26"/>
      <c r="C2" s="26"/>
      <c r="D2" s="26"/>
      <c r="E2" s="26"/>
      <c r="F2" s="26"/>
      <c r="G2" s="26"/>
      <c r="H2" s="26"/>
      <c r="I2" s="26"/>
      <c r="J2" s="26"/>
      <c r="K2" s="26"/>
    </row>
    <row r="3" ht="13.5" customHeight="1" spans="1:11">
      <c r="A3" s="4" t="str">
        <f>"单位名称："&amp;"云南省卫生健康人才交流中心"</f>
        <v>单位名称：云南省卫生健康人才交流中心</v>
      </c>
      <c r="B3" s="5"/>
      <c r="C3" s="5"/>
      <c r="D3" s="5"/>
      <c r="E3" s="5"/>
      <c r="F3" s="5"/>
      <c r="G3" s="5"/>
      <c r="H3" s="6"/>
      <c r="I3" s="6"/>
      <c r="J3" s="6"/>
      <c r="K3" s="7" t="s">
        <v>121</v>
      </c>
    </row>
    <row r="4" ht="21.75" customHeight="1" spans="1:11">
      <c r="A4" s="8" t="s">
        <v>223</v>
      </c>
      <c r="B4" s="8" t="s">
        <v>133</v>
      </c>
      <c r="C4" s="8" t="s">
        <v>224</v>
      </c>
      <c r="D4" s="9" t="s">
        <v>134</v>
      </c>
      <c r="E4" s="9" t="s">
        <v>135</v>
      </c>
      <c r="F4" s="9" t="s">
        <v>136</v>
      </c>
      <c r="G4" s="9" t="s">
        <v>137</v>
      </c>
      <c r="H4" s="15" t="s">
        <v>31</v>
      </c>
      <c r="I4" s="10" t="s">
        <v>418</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2">
        <v>10</v>
      </c>
      <c r="K7" s="32">
        <v>11</v>
      </c>
    </row>
    <row r="8" ht="42" customHeight="1" spans="1:11">
      <c r="A8" s="28"/>
      <c r="B8" s="20" t="s">
        <v>419</v>
      </c>
      <c r="C8" s="28"/>
      <c r="D8" s="28"/>
      <c r="E8" s="28"/>
      <c r="F8" s="28"/>
      <c r="G8" s="28"/>
      <c r="H8" s="22">
        <v>1500000</v>
      </c>
      <c r="I8" s="22">
        <v>1500000</v>
      </c>
      <c r="J8" s="22"/>
      <c r="K8" s="22"/>
    </row>
    <row r="9" ht="42" customHeight="1" spans="1:11">
      <c r="A9" s="20" t="s">
        <v>233</v>
      </c>
      <c r="B9" s="20" t="s">
        <v>419</v>
      </c>
      <c r="C9" s="20" t="s">
        <v>46</v>
      </c>
      <c r="D9" s="20" t="s">
        <v>420</v>
      </c>
      <c r="E9" s="20" t="s">
        <v>421</v>
      </c>
      <c r="F9" s="20" t="s">
        <v>195</v>
      </c>
      <c r="G9" s="20" t="s">
        <v>196</v>
      </c>
      <c r="H9" s="22">
        <v>98400</v>
      </c>
      <c r="I9" s="22">
        <v>98400</v>
      </c>
      <c r="J9" s="22"/>
      <c r="K9" s="22"/>
    </row>
    <row r="10" ht="42" customHeight="1" spans="1:11">
      <c r="A10" s="20" t="s">
        <v>233</v>
      </c>
      <c r="B10" s="20" t="s">
        <v>419</v>
      </c>
      <c r="C10" s="20" t="s">
        <v>46</v>
      </c>
      <c r="D10" s="20" t="s">
        <v>420</v>
      </c>
      <c r="E10" s="20" t="s">
        <v>421</v>
      </c>
      <c r="F10" s="20" t="s">
        <v>197</v>
      </c>
      <c r="G10" s="20" t="s">
        <v>198</v>
      </c>
      <c r="H10" s="22">
        <v>94000</v>
      </c>
      <c r="I10" s="22">
        <v>94000</v>
      </c>
      <c r="J10" s="22"/>
      <c r="K10" s="22"/>
    </row>
    <row r="11" ht="42" customHeight="1" spans="1:11">
      <c r="A11" s="20" t="s">
        <v>233</v>
      </c>
      <c r="B11" s="20" t="s">
        <v>419</v>
      </c>
      <c r="C11" s="20" t="s">
        <v>46</v>
      </c>
      <c r="D11" s="20" t="s">
        <v>420</v>
      </c>
      <c r="E11" s="20" t="s">
        <v>421</v>
      </c>
      <c r="F11" s="20" t="s">
        <v>201</v>
      </c>
      <c r="G11" s="20" t="s">
        <v>202</v>
      </c>
      <c r="H11" s="22">
        <v>18000</v>
      </c>
      <c r="I11" s="22">
        <v>18000</v>
      </c>
      <c r="J11" s="22"/>
      <c r="K11" s="22"/>
    </row>
    <row r="12" ht="42" customHeight="1" spans="1:11">
      <c r="A12" s="20" t="s">
        <v>233</v>
      </c>
      <c r="B12" s="20" t="s">
        <v>419</v>
      </c>
      <c r="C12" s="20" t="s">
        <v>46</v>
      </c>
      <c r="D12" s="20" t="s">
        <v>420</v>
      </c>
      <c r="E12" s="20" t="s">
        <v>421</v>
      </c>
      <c r="F12" s="20" t="s">
        <v>203</v>
      </c>
      <c r="G12" s="20" t="s">
        <v>204</v>
      </c>
      <c r="H12" s="22">
        <v>1000000</v>
      </c>
      <c r="I12" s="22">
        <v>1000000</v>
      </c>
      <c r="J12" s="22"/>
      <c r="K12" s="22"/>
    </row>
    <row r="13" ht="42" customHeight="1" spans="1:11">
      <c r="A13" s="20" t="s">
        <v>233</v>
      </c>
      <c r="B13" s="20" t="s">
        <v>419</v>
      </c>
      <c r="C13" s="20" t="s">
        <v>46</v>
      </c>
      <c r="D13" s="20" t="s">
        <v>420</v>
      </c>
      <c r="E13" s="20" t="s">
        <v>421</v>
      </c>
      <c r="F13" s="20" t="s">
        <v>205</v>
      </c>
      <c r="G13" s="20" t="s">
        <v>206</v>
      </c>
      <c r="H13" s="22">
        <v>83600</v>
      </c>
      <c r="I13" s="22">
        <v>83600</v>
      </c>
      <c r="J13" s="22"/>
      <c r="K13" s="22"/>
    </row>
    <row r="14" ht="42" customHeight="1" spans="1:11">
      <c r="A14" s="20" t="s">
        <v>233</v>
      </c>
      <c r="B14" s="20" t="s">
        <v>419</v>
      </c>
      <c r="C14" s="20" t="s">
        <v>46</v>
      </c>
      <c r="D14" s="20" t="s">
        <v>420</v>
      </c>
      <c r="E14" s="20" t="s">
        <v>421</v>
      </c>
      <c r="F14" s="20" t="s">
        <v>422</v>
      </c>
      <c r="G14" s="20" t="s">
        <v>423</v>
      </c>
      <c r="H14" s="22">
        <v>206000</v>
      </c>
      <c r="I14" s="22">
        <v>206000</v>
      </c>
      <c r="J14" s="22"/>
      <c r="K14" s="22"/>
    </row>
    <row r="15" ht="42" customHeight="1" spans="1:11">
      <c r="A15" s="29" t="s">
        <v>96</v>
      </c>
      <c r="B15" s="30"/>
      <c r="C15" s="30"/>
      <c r="D15" s="30"/>
      <c r="E15" s="30"/>
      <c r="F15" s="30"/>
      <c r="G15" s="31"/>
      <c r="H15" s="22">
        <v>1500000</v>
      </c>
      <c r="I15" s="22">
        <v>1500000</v>
      </c>
      <c r="J15" s="22"/>
      <c r="K15" s="22"/>
    </row>
  </sheetData>
  <mergeCells count="15">
    <mergeCell ref="A2:K2"/>
    <mergeCell ref="A3:G3"/>
    <mergeCell ref="I4:K4"/>
    <mergeCell ref="A15:G15"/>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7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C21" sqref="C21"/>
    </sheetView>
  </sheetViews>
  <sheetFormatPr defaultColWidth="9.14166666666667" defaultRowHeight="14.25" customHeight="1" outlineLevelCol="6"/>
  <cols>
    <col min="1" max="1" width="23.2916666666667" customWidth="1"/>
    <col min="2" max="2" width="17.5" customWidth="1"/>
    <col min="3" max="3" width="27.25" customWidth="1"/>
    <col min="4" max="4" width="10.625" customWidth="1"/>
    <col min="5" max="5" width="17.8" customWidth="1"/>
    <col min="6" max="6" width="17.4166666666667" customWidth="1"/>
    <col min="7" max="7" width="18.875" customWidth="1"/>
  </cols>
  <sheetData>
    <row r="1" ht="13.5" customHeight="1" spans="4:7">
      <c r="D1" s="1"/>
      <c r="G1" s="2" t="s">
        <v>424</v>
      </c>
    </row>
    <row r="2" ht="27.75" customHeight="1" spans="1:7">
      <c r="A2" s="3" t="s">
        <v>425</v>
      </c>
      <c r="B2" s="3"/>
      <c r="C2" s="3"/>
      <c r="D2" s="3"/>
      <c r="E2" s="3"/>
      <c r="F2" s="3"/>
      <c r="G2" s="3"/>
    </row>
    <row r="3" ht="13.5" customHeight="1" spans="1:7">
      <c r="A3" s="4" t="str">
        <f>"单位名称："&amp;"云南省卫生健康人才交流中心"</f>
        <v>单位名称：云南省卫生健康人才交流中心</v>
      </c>
      <c r="B3" s="5"/>
      <c r="C3" s="5"/>
      <c r="D3" s="5"/>
      <c r="E3" s="6"/>
      <c r="F3" s="6"/>
      <c r="G3" s="7" t="s">
        <v>121</v>
      </c>
    </row>
    <row r="4" ht="21.75" customHeight="1" spans="1:7">
      <c r="A4" s="8" t="s">
        <v>224</v>
      </c>
      <c r="B4" s="8" t="s">
        <v>223</v>
      </c>
      <c r="C4" s="8" t="s">
        <v>133</v>
      </c>
      <c r="D4" s="9" t="s">
        <v>426</v>
      </c>
      <c r="E4" s="10" t="s">
        <v>34</v>
      </c>
      <c r="F4" s="11"/>
      <c r="G4" s="12"/>
    </row>
    <row r="5" ht="21.75" customHeight="1" spans="1:7">
      <c r="A5" s="13"/>
      <c r="B5" s="13"/>
      <c r="C5" s="13"/>
      <c r="D5" s="14"/>
      <c r="E5" s="15" t="s">
        <v>427</v>
      </c>
      <c r="F5" s="9" t="s">
        <v>428</v>
      </c>
      <c r="G5" s="9" t="s">
        <v>429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42" customHeight="1" spans="1:7">
      <c r="A8" s="20" t="s">
        <v>46</v>
      </c>
      <c r="B8" s="21"/>
      <c r="C8" s="21"/>
      <c r="D8" s="20"/>
      <c r="E8" s="22">
        <v>4600000</v>
      </c>
      <c r="F8" s="22">
        <v>1800000</v>
      </c>
      <c r="G8" s="22">
        <v>1800000</v>
      </c>
    </row>
    <row r="9" ht="42" customHeight="1" spans="1:7">
      <c r="A9" s="20"/>
      <c r="B9" s="20" t="s">
        <v>430</v>
      </c>
      <c r="C9" s="20" t="s">
        <v>232</v>
      </c>
      <c r="D9" s="20" t="s">
        <v>431</v>
      </c>
      <c r="E9" s="22">
        <v>4600000</v>
      </c>
      <c r="F9" s="22">
        <v>1800000</v>
      </c>
      <c r="G9" s="22">
        <v>1800000</v>
      </c>
    </row>
    <row r="10" ht="42" customHeight="1" spans="1:7">
      <c r="A10" s="23" t="s">
        <v>31</v>
      </c>
      <c r="B10" s="24" t="s">
        <v>432</v>
      </c>
      <c r="C10" s="24"/>
      <c r="D10" s="25"/>
      <c r="E10" s="22">
        <v>4600000</v>
      </c>
      <c r="F10" s="22">
        <v>1800000</v>
      </c>
      <c r="G10" s="22">
        <v>1800000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那年青春阳光正好</cp:lastModifiedBy>
  <dcterms:created xsi:type="dcterms:W3CDTF">2025-01-26T06:19:00Z</dcterms:created>
  <dcterms:modified xsi:type="dcterms:W3CDTF">2025-02-10T07:27:36Z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F1F5E53EDE8A4B0B9668DA6036D24CD4_13</vt:lpwstr>
  </property>
  <property fmtid="{D5CDD505-2E9C-101B-9397-08002B2CF9AE}" pid="3" name="KSOProductBuildVer">
    <vt:lpwstr>2052-12.1.0.19770</vt:lpwstr>
  </property>
</Properties>
</file>